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SONAR - Vzdrževanje ultrazvočnih aparatov General Electrics\Objava Vzdrževanje medicinske opreme proizvajalca Ggeneral Electrics\"/>
    </mc:Choice>
  </mc:AlternateContent>
  <xr:revisionPtr revIDLastSave="0" documentId="13_ncr:1_{AD2FFA29-D968-47BF-9AEC-C151C0AEB43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44" i="1" l="1"/>
  <c r="L143" i="1"/>
  <c r="L142" i="1"/>
  <c r="L140" i="1" l="1"/>
  <c r="M140" i="1" s="1"/>
  <c r="L139" i="1"/>
  <c r="M139" i="1" s="1"/>
  <c r="L138" i="1"/>
  <c r="M138" i="1" s="1"/>
  <c r="L137" i="1"/>
  <c r="M137" i="1" s="1"/>
  <c r="L135" i="1"/>
  <c r="M135" i="1" s="1"/>
  <c r="L133" i="1"/>
  <c r="M133" i="1" s="1"/>
  <c r="L131" i="1"/>
  <c r="M131" i="1" s="1"/>
  <c r="L129" i="1"/>
  <c r="M129" i="1" s="1"/>
  <c r="L128" i="1"/>
  <c r="M128" i="1" s="1"/>
  <c r="L127" i="1"/>
  <c r="M127" i="1" s="1"/>
  <c r="L126" i="1"/>
  <c r="M126" i="1" s="1"/>
  <c r="L125" i="1"/>
  <c r="M125" i="1" s="1"/>
  <c r="L123" i="1"/>
  <c r="M123" i="1" s="1"/>
  <c r="L122" i="1"/>
  <c r="M122" i="1" s="1"/>
  <c r="L121" i="1"/>
  <c r="M121" i="1" s="1"/>
  <c r="L119" i="1"/>
  <c r="M119" i="1" s="1"/>
  <c r="L117" i="1"/>
  <c r="M117" i="1" s="1"/>
  <c r="L116" i="1"/>
  <c r="M116" i="1" s="1"/>
  <c r="L115" i="1"/>
  <c r="M115" i="1" s="1"/>
  <c r="L114" i="1"/>
  <c r="M114" i="1" s="1"/>
  <c r="L112" i="1"/>
  <c r="M112" i="1" s="1"/>
  <c r="L111" i="1"/>
  <c r="M111" i="1" s="1"/>
  <c r="L110" i="1"/>
  <c r="M110" i="1" s="1"/>
  <c r="L109" i="1"/>
  <c r="M109" i="1" s="1"/>
  <c r="L107" i="1"/>
  <c r="M107" i="1" s="1"/>
  <c r="L106" i="1"/>
  <c r="M106" i="1" s="1"/>
  <c r="L105" i="1"/>
  <c r="M105" i="1" s="1"/>
  <c r="L104" i="1"/>
  <c r="M104" i="1" s="1"/>
  <c r="L102" i="1"/>
  <c r="M102" i="1" s="1"/>
  <c r="L101" i="1"/>
  <c r="M101" i="1" s="1"/>
  <c r="L100" i="1"/>
  <c r="M100" i="1" s="1"/>
  <c r="L98" i="1"/>
  <c r="M98" i="1" s="1"/>
  <c r="L97" i="1"/>
  <c r="M97" i="1" s="1"/>
  <c r="L96" i="1"/>
  <c r="M96" i="1" s="1"/>
  <c r="L95" i="1"/>
  <c r="M95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6" i="1"/>
  <c r="M86" i="1" s="1"/>
  <c r="L85" i="1"/>
  <c r="M85" i="1" s="1"/>
  <c r="L84" i="1"/>
  <c r="M84" i="1" s="1"/>
  <c r="L83" i="1"/>
  <c r="M83" i="1" s="1"/>
  <c r="L82" i="1"/>
  <c r="M82" i="1" s="1"/>
  <c r="L80" i="1"/>
  <c r="M80" i="1" s="1"/>
  <c r="L79" i="1"/>
  <c r="M79" i="1" s="1"/>
  <c r="L78" i="1"/>
  <c r="M78" i="1" s="1"/>
  <c r="L76" i="1"/>
  <c r="M76" i="1" s="1"/>
  <c r="L75" i="1"/>
  <c r="M75" i="1" s="1"/>
  <c r="L74" i="1"/>
  <c r="M74" i="1" s="1"/>
  <c r="L73" i="1"/>
  <c r="M73" i="1" s="1"/>
  <c r="L72" i="1"/>
  <c r="M72" i="1" s="1"/>
  <c r="L70" i="1"/>
  <c r="M70" i="1" s="1"/>
  <c r="L69" i="1"/>
  <c r="M69" i="1" s="1"/>
  <c r="L68" i="1"/>
  <c r="M68" i="1" s="1"/>
  <c r="L67" i="1"/>
  <c r="M67" i="1" s="1"/>
  <c r="L61" i="1"/>
  <c r="M61" i="1" s="1"/>
  <c r="L62" i="1"/>
  <c r="M62" i="1" s="1"/>
  <c r="L63" i="1"/>
  <c r="M63" i="1" s="1"/>
  <c r="L64" i="1"/>
  <c r="M64" i="1" s="1"/>
  <c r="L65" i="1"/>
  <c r="M65" i="1" s="1"/>
  <c r="L59" i="1"/>
  <c r="M59" i="1" s="1"/>
  <c r="L58" i="1"/>
  <c r="M58" i="1" s="1"/>
  <c r="L56" i="1"/>
  <c r="M56" i="1" s="1"/>
  <c r="L55" i="1"/>
  <c r="M55" i="1" s="1"/>
  <c r="L53" i="1" l="1"/>
  <c r="M53" i="1" s="1"/>
  <c r="L52" i="1"/>
  <c r="M52" i="1" s="1"/>
  <c r="L51" i="1"/>
  <c r="M51" i="1" s="1"/>
  <c r="L50" i="1"/>
  <c r="M50" i="1" s="1"/>
  <c r="L49" i="1"/>
  <c r="M49" i="1" s="1"/>
  <c r="L47" i="1"/>
  <c r="M47" i="1" s="1"/>
  <c r="L45" i="1"/>
  <c r="M45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19" i="1" l="1"/>
  <c r="L20" i="1" l="1"/>
  <c r="L23" i="1" l="1"/>
  <c r="M23" i="1" s="1"/>
  <c r="M21" i="1" l="1"/>
  <c r="L24" i="1" l="1"/>
  <c r="L25" i="1"/>
  <c r="M25" i="1" s="1"/>
  <c r="L26" i="1"/>
  <c r="M26" i="1" s="1"/>
  <c r="L27" i="1"/>
  <c r="M27" i="1" s="1"/>
  <c r="L28" i="1"/>
  <c r="M28" i="1" s="1"/>
  <c r="M19" i="1"/>
  <c r="M24" i="1" l="1"/>
  <c r="M20" i="1"/>
</calcChain>
</file>

<file path=xl/sharedStrings.xml><?xml version="1.0" encoding="utf-8"?>
<sst xmlns="http://schemas.openxmlformats.org/spreadsheetml/2006/main" count="1036" uniqueCount="263">
  <si>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</si>
  <si>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</si>
  <si>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</si>
  <si>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</si>
  <si>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</si>
  <si>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</si>
  <si>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</si>
  <si>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</si>
  <si>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</si>
  <si>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</si>
  <si>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</si>
  <si>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</si>
  <si>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</si>
  <si>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</si>
  <si>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</si>
  <si>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</si>
  <si>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</si>
  <si>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</si>
  <si>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</si>
  <si>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</si>
  <si>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</si>
  <si>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</si>
  <si>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</si>
  <si>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</si>
  <si>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</si>
  <si>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</si>
  <si>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</si>
  <si>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</si>
  <si>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</si>
  <si>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</si>
  <si>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</si>
  <si>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</si>
  <si>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</si>
  <si>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</si>
  <si>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</si>
  <si>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</si>
  <si>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</si>
  <si>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</si>
  <si>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</si>
  <si>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</si>
  <si>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</si>
  <si>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</si>
  <si>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</si>
  <si>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</si>
  <si>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</si>
  <si>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</si>
  <si>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</si>
  <si>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46.</t>
  </si>
  <si>
    <t>47.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</si>
  <si>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</si>
  <si>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</si>
  <si>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</si>
  <si>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</si>
  <si>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</si>
  <si>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</si>
  <si>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>43.</t>
  </si>
  <si>
    <t>Cena prihoda servisnega tehnika na lokacijo naročnika. V ceno so všteti potni stroški (kilometrina), dnevnica, stroški servisnega tehnika na poti ter drugi stroški.</t>
  </si>
  <si>
    <t>ZA VZDRŽEVANJE MEDICINSKE OPREME PROIZVAJALCA GENERAL ELECTRICS</t>
  </si>
  <si>
    <t>UZ APARAT VOLUSON E8, inv. št. 112450, ser. št. D11141</t>
  </si>
  <si>
    <t>PREDRAČUN</t>
  </si>
  <si>
    <t xml:space="preserve">Katal. Št. </t>
  </si>
  <si>
    <t>KTZ303991-R</t>
  </si>
  <si>
    <t>KTZ303991</t>
  </si>
  <si>
    <t>KTZ303993-R</t>
  </si>
  <si>
    <t>KTZ303993</t>
  </si>
  <si>
    <t>5499513-R</t>
  </si>
  <si>
    <t>SONDA RIC6-12-D (ZAMENJAVA POKVARJENE Z OBNOVLJENO)</t>
  </si>
  <si>
    <t>SONDA RIC6-12-D (ZAMENJAVA POKVARJENE Z NOVO)</t>
  </si>
  <si>
    <t>SONDA RM6C (ZAMENJAVA POKVARJENE Z OBNOVLJENO)</t>
  </si>
  <si>
    <t>SONDA RM6C (ZAMENJAVA POKVARJENE Z NOVO)</t>
  </si>
  <si>
    <t>SONDA C1-5-D (ZAMENJAVA POKVARJENE Z OBNOVLJENO)</t>
  </si>
  <si>
    <t>SONDA C1-5-D (ZAMENJAVA POKVARJENE Z NOVO)</t>
  </si>
  <si>
    <t>UZ APARAT VIVID S6, inv. št. 119334, ser. št. 1871VS6</t>
  </si>
  <si>
    <t>9.</t>
  </si>
  <si>
    <t>10.</t>
  </si>
  <si>
    <t>11.</t>
  </si>
  <si>
    <t>12.</t>
  </si>
  <si>
    <t>13.</t>
  </si>
  <si>
    <t>14.</t>
  </si>
  <si>
    <t>15.</t>
  </si>
  <si>
    <t>5729431-R</t>
  </si>
  <si>
    <t>5499597-R</t>
  </si>
  <si>
    <t>5488472-R</t>
  </si>
  <si>
    <t>SONDA 6TC-RS (ZAMENJAVA POKVARJENE Z OBNOVLJENO)</t>
  </si>
  <si>
    <t>SONDA 6TC-RS (ZAMENJAVA POKVARJENE Z NOVO)</t>
  </si>
  <si>
    <t>SONDA M4S-RS (ZAMENJAVA POKVARJENE Z OBNOVLJENO)</t>
  </si>
  <si>
    <t>SONDA M4S-RS (ZAMENJAVA POKVARJENE Z NOVO)</t>
  </si>
  <si>
    <t>SONDA 8L-RS (ZAMENJAVA POKVARJENE Z OBNOVLJENO)</t>
  </si>
  <si>
    <t>SONDA 8L-RS (ZAMENJAVA POKVARJENE Z NOVO)</t>
  </si>
  <si>
    <t>SONDA 4C-RS (ZAMENJAVA POKVARJENE Z NOVO)</t>
  </si>
  <si>
    <t>UZ APARAT VOLUSON I - 4 APARATI, inv. št. 107818, 115593, 119333, 131534, ser. št. B01213, B03549, B03053, B05526</t>
  </si>
  <si>
    <t>KTZ303998</t>
  </si>
  <si>
    <t>KTZ303995</t>
  </si>
  <si>
    <t>KTZ303990-R</t>
  </si>
  <si>
    <t>KTZ303990</t>
  </si>
  <si>
    <t>SONDA RSP6-16-RS (ZAMENJAVA POKVARJENE Z NOVO)</t>
  </si>
  <si>
    <t>SONDA 12L-RS (ZAMENJAVA POKVARJENE Z NOVO)</t>
  </si>
  <si>
    <t>SONDA RNA5-9-RS (ZAMENJAVA POKVARJENE Z NOVO)</t>
  </si>
  <si>
    <t>SONDA 9L-RS (ZAMENJAVA POKVARJENE Z NOVO)</t>
  </si>
  <si>
    <t>SONDA RIC5-9W-RS (ZAMENJAVA POKVARJENE Z OBNOVLJENO)</t>
  </si>
  <si>
    <t>SONDA RIC5-9W-RS (ZAMENJAVA POKVARJENE Z NOVO)</t>
  </si>
  <si>
    <t>UZ APARAT VOLUSON 730, inv. št. 105978 ser. št. A38304</t>
  </si>
  <si>
    <t>KTZ195363-R</t>
  </si>
  <si>
    <t>SONDA SP6-12 (ZAMENJAVA POKVARJENE Z OBNOVLJENO)</t>
  </si>
  <si>
    <t>UZ APARAT VSCAN - 3 APARATI, inv. št. 116187, 122603, 125734, ser. št. VH0068579S, VH012682GD, VH001593G3</t>
  </si>
  <si>
    <t>G3S PROBE COLLECTOR</t>
  </si>
  <si>
    <t>UZ APARAT LOGIQ 7, inv. št. 112604, ser. št. 48150YU7</t>
  </si>
  <si>
    <t>5410376-R</t>
  </si>
  <si>
    <t>5536012-R</t>
  </si>
  <si>
    <t>KTZ156837</t>
  </si>
  <si>
    <t>SONDA M3S (ZAMENJAVA POKVARJENE Z OBNOVLJENO)</t>
  </si>
  <si>
    <t>SONDA 3S (ZAMENJAVA POKVARJENE Z NOVO)</t>
  </si>
  <si>
    <t>SONDA M12L (ZAMENJAVA POKVARJENE Z OBNOVLJENO)</t>
  </si>
  <si>
    <t>SONDA M12L (ZAMENJAVA POKVARJENE Z NOVO)</t>
  </si>
  <si>
    <t>SONDA 4D10L (ZAMENJAVA POKVARJENE Z NOVO)</t>
  </si>
  <si>
    <t>UZ APARAT LOGIQ E, inv. št. 115594, ser. št. 189481WX5</t>
  </si>
  <si>
    <t>SONDA 3S-RS (ZAMENJAVA POKVARJENE Z NOVO)</t>
  </si>
  <si>
    <t>UZ APARAT LOGIQ V2 - 3 APARATI, inv. št. 131533, 131536, 140323, ser. št. 603732WX0, 603730WX0, 6032909WX0</t>
  </si>
  <si>
    <t xml:space="preserve"> SONDA 4C-RS (ZAMENJAVA POKVARJENE Z NOVO)</t>
  </si>
  <si>
    <t>UZ APARAT VOLUSON E10, inv. št. 129857, ser. št. E63674</t>
  </si>
  <si>
    <t>SONDA 9L-D (ZAMENJAVA POKVARJENE Z NOVO)</t>
  </si>
  <si>
    <t>UZ APARAT VOLUSON E6, inv. št. 140322, ser. št. D63288</t>
  </si>
  <si>
    <t>KTZ303986-R</t>
  </si>
  <si>
    <t>KTZ303986</t>
  </si>
  <si>
    <t>5499592-R</t>
  </si>
  <si>
    <t>SONDA RAB6-D (ZAMENJAVA POKVARJENE Z OBNOVLJENO)</t>
  </si>
  <si>
    <t>SONDA RAB6-D (ZAMENJAVA POKVARJENE Z NOVO)</t>
  </si>
  <si>
    <t>SONDA IC5-9-D (ZAMENJAVA POKVARJENE Z OBNOVLJENO)</t>
  </si>
  <si>
    <t>SONDA IC5-9-D (ZAMENJAVA POKVARJENE Z NOVO)</t>
  </si>
  <si>
    <t>UZ APARAT VOLUSON P8 - 2 APARATA, inv. št. 142252, 143046, ser. št. VP8804008, VP8805558</t>
  </si>
  <si>
    <t>KTZ304128-R</t>
  </si>
  <si>
    <t>KTZ304128</t>
  </si>
  <si>
    <t>SONDA IC9-RS (ZAMENJAVA POKVARJENE Z NOVO)</t>
  </si>
  <si>
    <t>RIC5-9A-RS (ZAMENJAVA POKVARJENE Z OBNOVLJENO)</t>
  </si>
  <si>
    <t>RIC5-9A-RS (ZAMENJAVA POKVARJENE Z NOVO)</t>
  </si>
  <si>
    <t>UZ APARAT LOGIQ V3/V5, inv. št. 135519, ser. št. 6015811WX0</t>
  </si>
  <si>
    <t>SONDA E8CS-RS (ZAMENJAVA POKVARJENE Z NOVO)</t>
  </si>
  <si>
    <t>UZ APARAT VIVID E95, inv. št. 142251, ser. št. AU70050</t>
  </si>
  <si>
    <t>5729428-R</t>
  </si>
  <si>
    <t>5692037-R</t>
  </si>
  <si>
    <t>SONDA 6VT-D (ZAMENJAVA POKVARJENE Z OBNOVLJENO)</t>
  </si>
  <si>
    <t>SONDA 6VT-D (ZAMENJAVA POKVARJENE Z NOVO)</t>
  </si>
  <si>
    <t>SONDA 4VC-D (ZAMENJAVA POKVARJENE Z OBNOVLJENO)</t>
  </si>
  <si>
    <t>SONDA 4VC-D (ZAMENJAVA POKVARJENE Z NOVO)</t>
  </si>
  <si>
    <t>UZ APARAT LOGIQ S7, inv. št. 143048, ser. št. LS7X00144</t>
  </si>
  <si>
    <t>5499600-R</t>
  </si>
  <si>
    <t>SONDA 6S-D (ZAMENJAVA POKVARJENE Z NOVO)</t>
  </si>
  <si>
    <t>SONDA S4-10-D (ZAMENJAVA POKVARJENE Z NOVO)</t>
  </si>
  <si>
    <t>SONDA L3-12-D (ZAMENJAVA POKVARJENE Z NOVO)</t>
  </si>
  <si>
    <t>SONDA 10C-D (ZAMENJAVA POKVARJENE Z NOVO)</t>
  </si>
  <si>
    <t>SONDA ML6-15-D (ZAMENJAVA POKVARJENE Z OBNOVLJENO)</t>
  </si>
  <si>
    <t>SONDA ML6-15-D (ZAMENJAVA POKVARJENE Z NOVO)</t>
  </si>
  <si>
    <t>UZ APARAT LOGIQ S8, inv. št. 143049, ser. št. 508449SU2</t>
  </si>
  <si>
    <t>SONDA M5SC-D (ZAMENJAVA POKVARJENE Z NOVO)</t>
  </si>
  <si>
    <t>UZ APARAT VOLUSON S8t, inv. št. 143047, ser. št. VS8803807</t>
  </si>
  <si>
    <t>SONDA C1-5-RS (ZAMENJAVA POKVARJENE Z NOVO)</t>
  </si>
  <si>
    <t>SONDA RIC5-9A-RS (ZAMENJAVA POKVARJENE Z OBNOVLJENO)</t>
  </si>
  <si>
    <t>SONDA RIC5-9A-RS (ZAMENJAVA POKVARJENE Z NOVO)</t>
  </si>
  <si>
    <t>UZ APARAT VOLUSON S10, inv. št. 143051, ser. št. VSX803443</t>
  </si>
  <si>
    <t>KTZ303302-R</t>
  </si>
  <si>
    <t>KTZ303302</t>
  </si>
  <si>
    <t>SONDA RAB6-RS (ZAMENJAVA POKVARJENE Z OBNOVLJENO)</t>
  </si>
  <si>
    <t>SONDA RAB6-RS (ZAMENJAVA POKVARJENE Z NOVO)</t>
  </si>
  <si>
    <t>UZ APARAT VENUE GO, inv. št. 144980, ser. št. VGB001507</t>
  </si>
  <si>
    <t>5433833-R</t>
  </si>
  <si>
    <t>SONDA 3SC-RS (ZAMENJAVA POKVARJENE Z OBNOVLJENO)</t>
  </si>
  <si>
    <t>SONDA 3SC-RS (ZAMENJAVA POKVARJENE Z NOVO)</t>
  </si>
  <si>
    <t>APARAT EKG MAC 1200</t>
  </si>
  <si>
    <t>2060629-090</t>
  </si>
  <si>
    <t>22341808</t>
  </si>
  <si>
    <t>93011858</t>
  </si>
  <si>
    <t>Baterija</t>
  </si>
  <si>
    <t>PHTM KISS EEAS 10Lead MAC 1200,1600,2000</t>
  </si>
  <si>
    <t>Cable, ECG, Multi-Link 10-Ld,</t>
  </si>
  <si>
    <t>Power Supply 115/230V AC 26, 5V DC </t>
  </si>
  <si>
    <t>APARAT EKG MAC 600</t>
  </si>
  <si>
    <t>2047357-001</t>
  </si>
  <si>
    <t>FRU BATTERY</t>
  </si>
  <si>
    <t>CTG APARAT</t>
  </si>
  <si>
    <t>5700HAX</t>
  </si>
  <si>
    <t>2264HAX</t>
  </si>
  <si>
    <t>2065588-001</t>
  </si>
  <si>
    <t>Nautilus Doppler US Transducer Button St</t>
  </si>
  <si>
    <t>Nautilus Toco Transducer Button Style, 2</t>
  </si>
  <si>
    <t>Power Supply 12V/5A (30W)/100-240V 50/60Hz</t>
  </si>
  <si>
    <t>MONITOR GE DASH 4000/3000</t>
  </si>
  <si>
    <t>2004292-001</t>
  </si>
  <si>
    <t>2017857-002</t>
  </si>
  <si>
    <t>419477-001</t>
  </si>
  <si>
    <t>419379-001</t>
  </si>
  <si>
    <t>2000971-002</t>
  </si>
  <si>
    <t>PWR SPLY DASH 3000/4000</t>
  </si>
  <si>
    <t>BTRY 11.1V 3S2P 18650 LI-ION SMBUS</t>
  </si>
  <si>
    <t>POWER SUPPLY ASM DASH 3000</t>
  </si>
  <si>
    <t>DISPLAY LCD DASH 21CM</t>
  </si>
  <si>
    <t>ASSY DASH 3000/4000 BATT CPU</t>
  </si>
  <si>
    <t>MONITOR MODULARNI KOMPAKTNI B40 / B20</t>
  </si>
  <si>
    <t>2044978-004</t>
  </si>
  <si>
    <t>FRU B40B20B30 BATTERY</t>
  </si>
  <si>
    <t>MONITOR ZA NADZOR ŽIVLJENJSKIH FUNKCIJ B125</t>
  </si>
  <si>
    <t>2036984-001</t>
  </si>
  <si>
    <t>BATTERY FLEX-3S3P 11.1V 18650 LI-ION SMBUS</t>
  </si>
  <si>
    <t>DEFIBRILATOR</t>
  </si>
  <si>
    <t>9146-302</t>
  </si>
  <si>
    <t>Baterija za defibrilator AED G3</t>
  </si>
  <si>
    <t>OKSIMETER GE TUFFSAT</t>
  </si>
  <si>
    <t>2036763-001</t>
  </si>
  <si>
    <t>2036806-001</t>
  </si>
  <si>
    <t>6050-0006-647</t>
  </si>
  <si>
    <t>2058604-001</t>
  </si>
  <si>
    <t>DR BATT TUFFSAT YELLOW W/SCREW</t>
  </si>
  <si>
    <t>OEM PART, DR BATT TUFFSAT BLUE W/SCREW</t>
  </si>
  <si>
    <t>SVCE KIT TUFFSAT ENHANCED PLASTICS BLUE</t>
  </si>
  <si>
    <t>PCB PCB TUFFSAT FLEX CIRCUIT</t>
  </si>
  <si>
    <t>17.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</si>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</sst>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1" fillId="0" borderId="4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</xf>
    <xf numFmtId="0" fontId="5" fillId="5" borderId="1" xfId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/>
    </xf>
    <xf numFmtId="0" fontId="1" fillId="5" borderId="0" xfId="0" applyFont="1" applyFill="1" applyBorder="1" applyProtection="1"/>
    <xf numFmtId="0" fontId="1" fillId="3" borderId="1" xfId="0" applyFont="1" applyFill="1" applyBorder="1" applyAlignment="1" applyProtection="1">
      <alignment horizontal="left" vertical="top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14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/>
    </xf>
    <xf numFmtId="0" fontId="9" fillId="3" borderId="1" xfId="0" applyFont="1" applyFill="1" applyBorder="1" applyAlignment="1" applyProtection="1">
      <alignment horizontal="left" vertical="center"/>
    </xf>
    <xf numFmtId="0" fontId="1" fillId="5" borderId="0" xfId="0" applyFont="1" applyFill="1" applyProtection="1"/>
    <xf numFmtId="0" fontId="1" fillId="2" borderId="7" xfId="0" applyFont="1" applyFill="1" applyBorder="1" applyAlignment="1" applyProtection="1">
      <alignment horizontal="left" vertical="top"/>
    </xf>
    <xf numFmtId="0" fontId="9" fillId="5" borderId="1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4" fillId="2" borderId="9" xfId="0" applyFont="1" applyFill="1" applyBorder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2" borderId="5" xfId="0" applyFont="1" applyFill="1" applyBorder="1" applyAlignment="1" applyProtection="1">
      <alignment horizontal="left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51"/>
  <sheetViews>
    <sheetView tabSelected="1" zoomScaleNormal="100" workbookViewId="0">
      <selection activeCell="L145" sqref="L145"/>
    </sheetView>
  </sheetViews>
  <sheetFormatPr defaultRowHeight="12.75" x14ac:dyDescent="0.2"/>
  <cols>
    <col min="1" max="1" width="4.140625" style="1" bestFit="1" customWidth="1"/>
    <col min="2" max="2" width="17.28515625" style="1" customWidth="1"/>
    <col min="3" max="3" width="7.5703125" style="15" customWidth="1"/>
    <col min="4" max="4" width="8.140625" style="1" customWidth="1"/>
    <col min="5" max="5" width="4" style="1" customWidth="1"/>
    <col min="6" max="6" width="10.42578125" style="1" customWidth="1"/>
    <col min="7" max="7" width="22.85546875" style="1" customWidth="1"/>
    <col min="8" max="8" width="6.5703125" style="1" customWidth="1"/>
    <col min="9" max="9" width="8.5703125" style="22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9" customFormat="1" x14ac:dyDescent="0.2">
      <c r="B3" s="40" t="s">
        <v>7</v>
      </c>
      <c r="C3" s="40"/>
      <c r="D3" s="40"/>
      <c r="E3" s="40"/>
      <c r="I3" s="41"/>
    </row>
    <row r="4" spans="1:12" s="39" customFormat="1" ht="20.25" customHeight="1" x14ac:dyDescent="0.2">
      <c r="B4" s="78"/>
      <c r="C4" s="78"/>
      <c r="D4" s="78"/>
      <c r="E4" s="42"/>
      <c r="F4" s="42"/>
      <c r="I4" s="41"/>
    </row>
    <row r="5" spans="1:12" s="39" customFormat="1" ht="20.25" customHeight="1" x14ac:dyDescent="0.2">
      <c r="B5" s="78"/>
      <c r="C5" s="78"/>
      <c r="D5" s="78"/>
      <c r="E5" s="43"/>
      <c r="F5" s="43"/>
      <c r="I5" s="41"/>
    </row>
    <row r="6" spans="1:12" s="39" customFormat="1" ht="20.25" customHeight="1" x14ac:dyDescent="0.2">
      <c r="B6" s="78"/>
      <c r="C6" s="78"/>
      <c r="D6" s="78"/>
      <c r="E6" s="42"/>
      <c r="F6" s="42"/>
      <c r="I6" s="41"/>
    </row>
    <row r="7" spans="1:12" s="39" customFormat="1" x14ac:dyDescent="0.2">
      <c r="C7" s="40"/>
      <c r="I7" s="41"/>
    </row>
    <row r="8" spans="1:12" s="39" customFormat="1" ht="20.25" customHeight="1" x14ac:dyDescent="0.2">
      <c r="B8" s="40" t="s">
        <v>8</v>
      </c>
      <c r="C8" s="40"/>
      <c r="D8" s="78"/>
      <c r="E8" s="78"/>
      <c r="F8" s="42"/>
      <c r="I8" s="41"/>
    </row>
    <row r="9" spans="1:12" s="39" customFormat="1" ht="20.25" customHeight="1" x14ac:dyDescent="0.2">
      <c r="B9" s="40" t="s">
        <v>9</v>
      </c>
      <c r="C9" s="78"/>
      <c r="D9" s="78"/>
      <c r="E9" s="44"/>
      <c r="I9" s="41"/>
    </row>
    <row r="10" spans="1:12" s="45" customFormat="1" x14ac:dyDescent="0.2">
      <c r="C10" s="46"/>
      <c r="I10" s="47"/>
    </row>
    <row r="11" spans="1:12" s="45" customFormat="1" x14ac:dyDescent="0.2">
      <c r="C11" s="46"/>
      <c r="I11" s="47"/>
    </row>
    <row r="12" spans="1:12" s="45" customFormat="1" x14ac:dyDescent="0.2">
      <c r="C12" s="46"/>
      <c r="I12" s="47"/>
    </row>
    <row r="13" spans="1:12" s="45" customFormat="1" ht="18" x14ac:dyDescent="0.2">
      <c r="A13" s="76" t="s">
        <v>59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2" s="45" customFormat="1" ht="18" x14ac:dyDescent="0.2">
      <c r="A14" s="77" t="s">
        <v>57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x14ac:dyDescent="0.2">
      <c r="A15" s="2"/>
      <c r="B15" s="2"/>
      <c r="C15" s="16"/>
      <c r="D15" s="2"/>
      <c r="E15" s="2"/>
      <c r="F15" s="2"/>
      <c r="G15" s="2"/>
      <c r="H15" s="2"/>
      <c r="I15" s="30"/>
      <c r="J15" s="2"/>
      <c r="K15" s="2"/>
      <c r="L15" s="2"/>
    </row>
    <row r="16" spans="1:12" x14ac:dyDescent="0.2">
      <c r="A16" s="2"/>
      <c r="B16" s="2"/>
      <c r="C16" s="31"/>
      <c r="D16" s="32"/>
      <c r="E16" s="32"/>
      <c r="F16" s="32"/>
      <c r="G16" s="2"/>
      <c r="H16" s="2"/>
      <c r="I16" s="30"/>
      <c r="J16" s="2"/>
      <c r="K16" s="2"/>
      <c r="L16" s="2"/>
    </row>
    <row r="17" spans="1:13" x14ac:dyDescent="0.2">
      <c r="A17" s="2"/>
      <c r="B17" s="2"/>
      <c r="C17" s="16"/>
      <c r="D17" s="2"/>
      <c r="E17" s="2"/>
      <c r="F17" s="2"/>
      <c r="G17" s="2"/>
      <c r="H17" s="2"/>
      <c r="I17" s="30"/>
      <c r="J17" s="2"/>
      <c r="K17" s="2"/>
      <c r="L17" s="2"/>
    </row>
    <row r="18" spans="1:13" ht="38.25" x14ac:dyDescent="0.2">
      <c r="A18" s="3" t="s">
        <v>0</v>
      </c>
      <c r="B18" s="3" t="s">
        <v>60</v>
      </c>
      <c r="C18" s="71" t="s">
        <v>1</v>
      </c>
      <c r="D18" s="71"/>
      <c r="E18" s="71"/>
      <c r="F18" s="71"/>
      <c r="G18" s="71"/>
      <c r="H18" s="4" t="s">
        <v>2</v>
      </c>
      <c r="I18" s="4" t="s">
        <v>3</v>
      </c>
      <c r="J18" s="5" t="s">
        <v>4</v>
      </c>
      <c r="K18" s="5" t="s">
        <v>5</v>
      </c>
      <c r="L18" s="5" t="s">
        <v>6</v>
      </c>
    </row>
    <row r="19" spans="1:13" ht="15" customHeight="1" x14ac:dyDescent="0.2">
      <c r="A19" s="6" t="s">
        <v>10</v>
      </c>
      <c r="B19" s="6"/>
      <c r="C19" s="72" t="s">
        <v>11</v>
      </c>
      <c r="D19" s="72"/>
      <c r="E19" s="72"/>
      <c r="F19" s="72"/>
      <c r="G19" s="72"/>
      <c r="H19" s="7" t="s">
        <v>12</v>
      </c>
      <c r="I19" s="80">
        <v>100</v>
      </c>
      <c r="J19" s="8"/>
      <c r="K19" s="28"/>
      <c r="L19" s="8">
        <f>I19*J19</f>
        <v>0</v>
      </c>
      <c r="M19" s="1">
        <f>K19*L19/100</f>
        <v>0</v>
      </c>
    </row>
    <row r="20" spans="1:13" ht="54" customHeight="1" x14ac:dyDescent="0.2">
      <c r="A20" s="33" t="s">
        <v>14</v>
      </c>
      <c r="B20" s="33"/>
      <c r="C20" s="73" t="s">
        <v>56</v>
      </c>
      <c r="D20" s="73"/>
      <c r="E20" s="73"/>
      <c r="F20" s="73"/>
      <c r="G20" s="73"/>
      <c r="H20" s="34" t="s">
        <v>13</v>
      </c>
      <c r="I20" s="81">
        <v>50</v>
      </c>
      <c r="J20" s="35"/>
      <c r="K20" s="36"/>
      <c r="L20" s="35">
        <f>I20*J20</f>
        <v>0</v>
      </c>
      <c r="M20" s="1">
        <f t="shared" ref="M20:M28" si="0">K20*L20/100</f>
        <v>0</v>
      </c>
    </row>
    <row r="21" spans="1:13" ht="25.5" customHeight="1" x14ac:dyDescent="0.2">
      <c r="A21" s="37"/>
      <c r="B21" s="37"/>
      <c r="C21" s="74" t="s">
        <v>54</v>
      </c>
      <c r="D21" s="74"/>
      <c r="E21" s="74"/>
      <c r="F21" s="74"/>
      <c r="G21" s="74"/>
      <c r="H21" s="74"/>
      <c r="I21" s="74"/>
      <c r="J21" s="74"/>
      <c r="K21" s="74"/>
      <c r="L21" s="74"/>
      <c r="M21" s="1">
        <f t="shared" si="0"/>
        <v>0</v>
      </c>
    </row>
    <row r="22" spans="1:13" ht="25.5" customHeight="1" x14ac:dyDescent="0.2">
      <c r="A22" s="37"/>
      <c r="B22" s="38"/>
      <c r="C22" s="67" t="s">
        <v>58</v>
      </c>
      <c r="D22" s="68"/>
      <c r="E22" s="68"/>
      <c r="F22" s="68"/>
      <c r="G22" s="68"/>
      <c r="H22" s="69"/>
      <c r="I22" s="69"/>
      <c r="J22" s="69"/>
      <c r="K22" s="69"/>
      <c r="L22" s="70"/>
    </row>
    <row r="23" spans="1:13" ht="15" customHeight="1" x14ac:dyDescent="0.2">
      <c r="A23" s="21" t="s">
        <v>15</v>
      </c>
      <c r="B23" s="48" t="s">
        <v>61</v>
      </c>
      <c r="C23" s="56" t="s">
        <v>66</v>
      </c>
      <c r="D23" s="56"/>
      <c r="E23" s="56"/>
      <c r="F23" s="56"/>
      <c r="G23" s="56"/>
      <c r="H23" s="9" t="s">
        <v>49</v>
      </c>
      <c r="I23" s="24">
        <v>1</v>
      </c>
      <c r="J23" s="8"/>
      <c r="K23" s="28"/>
      <c r="L23" s="8">
        <f t="shared" ref="L23:L28" si="1">I23*J23</f>
        <v>0</v>
      </c>
      <c r="M23" s="1">
        <f t="shared" si="0"/>
        <v>0</v>
      </c>
    </row>
    <row r="24" spans="1:13" ht="15" customHeight="1" x14ac:dyDescent="0.2">
      <c r="A24" s="54" t="s">
        <v>16</v>
      </c>
      <c r="B24" s="49" t="s">
        <v>62</v>
      </c>
      <c r="C24" s="55" t="s">
        <v>67</v>
      </c>
      <c r="D24" s="55"/>
      <c r="E24" s="55"/>
      <c r="F24" s="55"/>
      <c r="G24" s="55"/>
      <c r="H24" s="17" t="s">
        <v>49</v>
      </c>
      <c r="I24" s="25">
        <v>1</v>
      </c>
      <c r="J24" s="18"/>
      <c r="K24" s="29"/>
      <c r="L24" s="18">
        <f t="shared" si="1"/>
        <v>0</v>
      </c>
      <c r="M24" s="1">
        <f t="shared" si="0"/>
        <v>0</v>
      </c>
    </row>
    <row r="25" spans="1:13" ht="15" customHeight="1" x14ac:dyDescent="0.2">
      <c r="A25" s="21" t="s">
        <v>17</v>
      </c>
      <c r="B25" s="48" t="s">
        <v>63</v>
      </c>
      <c r="C25" s="56" t="s">
        <v>68</v>
      </c>
      <c r="D25" s="56"/>
      <c r="E25" s="56"/>
      <c r="F25" s="56"/>
      <c r="G25" s="56"/>
      <c r="H25" s="9" t="s">
        <v>49</v>
      </c>
      <c r="I25" s="24">
        <v>1</v>
      </c>
      <c r="J25" s="8"/>
      <c r="K25" s="28"/>
      <c r="L25" s="8">
        <f t="shared" si="1"/>
        <v>0</v>
      </c>
      <c r="M25" s="1">
        <f t="shared" si="0"/>
        <v>0</v>
      </c>
    </row>
    <row r="26" spans="1:13" ht="15" customHeight="1" x14ac:dyDescent="0.2">
      <c r="A26" s="54" t="s">
        <v>18</v>
      </c>
      <c r="B26" s="49" t="s">
        <v>64</v>
      </c>
      <c r="C26" s="55" t="s">
        <v>69</v>
      </c>
      <c r="D26" s="55"/>
      <c r="E26" s="55"/>
      <c r="F26" s="55"/>
      <c r="G26" s="55"/>
      <c r="H26" s="17" t="s">
        <v>49</v>
      </c>
      <c r="I26" s="25">
        <v>1</v>
      </c>
      <c r="J26" s="18"/>
      <c r="K26" s="29"/>
      <c r="L26" s="18">
        <f t="shared" si="1"/>
        <v>0</v>
      </c>
      <c r="M26" s="1">
        <f t="shared" si="0"/>
        <v>0</v>
      </c>
    </row>
    <row r="27" spans="1:13" ht="15" customHeight="1" x14ac:dyDescent="0.2">
      <c r="A27" s="21" t="s">
        <v>19</v>
      </c>
      <c r="B27" s="48" t="s">
        <v>65</v>
      </c>
      <c r="C27" s="56" t="s">
        <v>70</v>
      </c>
      <c r="D27" s="56"/>
      <c r="E27" s="56"/>
      <c r="F27" s="56"/>
      <c r="G27" s="56"/>
      <c r="H27" s="9" t="s">
        <v>49</v>
      </c>
      <c r="I27" s="24">
        <v>1</v>
      </c>
      <c r="J27" s="8"/>
      <c r="K27" s="28"/>
      <c r="L27" s="8">
        <f t="shared" si="1"/>
        <v>0</v>
      </c>
      <c r="M27" s="1">
        <f t="shared" si="0"/>
        <v>0</v>
      </c>
    </row>
    <row r="28" spans="1:13" ht="15" customHeight="1" x14ac:dyDescent="0.2">
      <c r="A28" s="54" t="s">
        <v>20</v>
      </c>
      <c r="B28" s="49">
        <v>5499513</v>
      </c>
      <c r="C28" s="55" t="s">
        <v>71</v>
      </c>
      <c r="D28" s="55"/>
      <c r="E28" s="55"/>
      <c r="F28" s="55"/>
      <c r="G28" s="55"/>
      <c r="H28" s="17" t="s">
        <v>49</v>
      </c>
      <c r="I28" s="25">
        <v>1</v>
      </c>
      <c r="J28" s="18"/>
      <c r="K28" s="29"/>
      <c r="L28" s="18">
        <f t="shared" si="1"/>
        <v>0</v>
      </c>
      <c r="M28" s="1">
        <f t="shared" si="0"/>
        <v>0</v>
      </c>
    </row>
    <row r="29" spans="1:13" ht="25.5" customHeight="1" x14ac:dyDescent="0.2">
      <c r="A29" s="37"/>
      <c r="B29" s="51"/>
      <c r="C29" s="67" t="s">
        <v>72</v>
      </c>
      <c r="D29" s="68"/>
      <c r="E29" s="68"/>
      <c r="F29" s="68"/>
      <c r="G29" s="68"/>
      <c r="H29" s="68"/>
      <c r="I29" s="68"/>
      <c r="J29" s="68"/>
      <c r="K29" s="68"/>
      <c r="L29" s="75"/>
    </row>
    <row r="30" spans="1:13" ht="15" customHeight="1" x14ac:dyDescent="0.2">
      <c r="A30" s="21" t="s">
        <v>73</v>
      </c>
      <c r="B30" s="48" t="s">
        <v>80</v>
      </c>
      <c r="C30" s="57" t="s">
        <v>83</v>
      </c>
      <c r="D30" s="58"/>
      <c r="E30" s="58"/>
      <c r="F30" s="58"/>
      <c r="G30" s="59"/>
      <c r="H30" s="9" t="s">
        <v>49</v>
      </c>
      <c r="I30" s="24">
        <v>1</v>
      </c>
      <c r="J30" s="8"/>
      <c r="K30" s="28"/>
      <c r="L30" s="8">
        <f t="shared" ref="L30:L36" si="2">I30*J30</f>
        <v>0</v>
      </c>
      <c r="M30" s="1">
        <f t="shared" ref="M30:M36" si="3">K30*L30/100</f>
        <v>0</v>
      </c>
    </row>
    <row r="31" spans="1:13" ht="15" customHeight="1" x14ac:dyDescent="0.2">
      <c r="A31" s="54" t="s">
        <v>74</v>
      </c>
      <c r="B31" s="49">
        <v>5729431</v>
      </c>
      <c r="C31" s="60" t="s">
        <v>84</v>
      </c>
      <c r="D31" s="61"/>
      <c r="E31" s="61"/>
      <c r="F31" s="61"/>
      <c r="G31" s="62"/>
      <c r="H31" s="17" t="s">
        <v>49</v>
      </c>
      <c r="I31" s="25">
        <v>1</v>
      </c>
      <c r="J31" s="18"/>
      <c r="K31" s="29"/>
      <c r="L31" s="18">
        <f t="shared" si="2"/>
        <v>0</v>
      </c>
      <c r="M31" s="1">
        <f t="shared" si="3"/>
        <v>0</v>
      </c>
    </row>
    <row r="32" spans="1:13" ht="15" customHeight="1" x14ac:dyDescent="0.2">
      <c r="A32" s="21" t="s">
        <v>75</v>
      </c>
      <c r="B32" s="48" t="s">
        <v>81</v>
      </c>
      <c r="C32" s="57" t="s">
        <v>85</v>
      </c>
      <c r="D32" s="58"/>
      <c r="E32" s="58"/>
      <c r="F32" s="58"/>
      <c r="G32" s="59"/>
      <c r="H32" s="9" t="s">
        <v>49</v>
      </c>
      <c r="I32" s="24">
        <v>1</v>
      </c>
      <c r="J32" s="8"/>
      <c r="K32" s="28"/>
      <c r="L32" s="8">
        <f t="shared" si="2"/>
        <v>0</v>
      </c>
      <c r="M32" s="1">
        <f t="shared" si="3"/>
        <v>0</v>
      </c>
    </row>
    <row r="33" spans="1:13" ht="15" customHeight="1" x14ac:dyDescent="0.2">
      <c r="A33" s="54" t="s">
        <v>76</v>
      </c>
      <c r="B33" s="49">
        <v>5499597</v>
      </c>
      <c r="C33" s="60" t="s">
        <v>86</v>
      </c>
      <c r="D33" s="61"/>
      <c r="E33" s="61"/>
      <c r="F33" s="61"/>
      <c r="G33" s="62"/>
      <c r="H33" s="17" t="s">
        <v>49</v>
      </c>
      <c r="I33" s="25">
        <v>1</v>
      </c>
      <c r="J33" s="18"/>
      <c r="K33" s="29"/>
      <c r="L33" s="18">
        <f t="shared" si="2"/>
        <v>0</v>
      </c>
      <c r="M33" s="1">
        <f t="shared" si="3"/>
        <v>0</v>
      </c>
    </row>
    <row r="34" spans="1:13" ht="15" customHeight="1" x14ac:dyDescent="0.2">
      <c r="A34" s="21" t="s">
        <v>77</v>
      </c>
      <c r="B34" s="48" t="s">
        <v>82</v>
      </c>
      <c r="C34" s="57" t="s">
        <v>87</v>
      </c>
      <c r="D34" s="58"/>
      <c r="E34" s="58"/>
      <c r="F34" s="58"/>
      <c r="G34" s="59"/>
      <c r="H34" s="9" t="s">
        <v>49</v>
      </c>
      <c r="I34" s="24">
        <v>1</v>
      </c>
      <c r="J34" s="8"/>
      <c r="K34" s="28"/>
      <c r="L34" s="8">
        <f t="shared" si="2"/>
        <v>0</v>
      </c>
      <c r="M34" s="1">
        <f t="shared" si="3"/>
        <v>0</v>
      </c>
    </row>
    <row r="35" spans="1:13" ht="15" customHeight="1" x14ac:dyDescent="0.2">
      <c r="A35" s="54" t="s">
        <v>78</v>
      </c>
      <c r="B35" s="49">
        <v>5488472</v>
      </c>
      <c r="C35" s="60" t="s">
        <v>88</v>
      </c>
      <c r="D35" s="61"/>
      <c r="E35" s="61"/>
      <c r="F35" s="61"/>
      <c r="G35" s="62"/>
      <c r="H35" s="17" t="s">
        <v>49</v>
      </c>
      <c r="I35" s="25">
        <v>1</v>
      </c>
      <c r="J35" s="18"/>
      <c r="K35" s="29"/>
      <c r="L35" s="18">
        <f t="shared" si="2"/>
        <v>0</v>
      </c>
      <c r="M35" s="1">
        <f t="shared" si="3"/>
        <v>0</v>
      </c>
    </row>
    <row r="36" spans="1:13" s="50" customFormat="1" ht="15" customHeight="1" x14ac:dyDescent="0.2">
      <c r="A36" s="21" t="s">
        <v>79</v>
      </c>
      <c r="B36" s="52">
        <v>5488477</v>
      </c>
      <c r="C36" s="57" t="s">
        <v>89</v>
      </c>
      <c r="D36" s="58"/>
      <c r="E36" s="58"/>
      <c r="F36" s="58"/>
      <c r="G36" s="59"/>
      <c r="H36" s="19" t="s">
        <v>49</v>
      </c>
      <c r="I36" s="26">
        <v>1</v>
      </c>
      <c r="J36" s="20"/>
      <c r="K36" s="27"/>
      <c r="L36" s="20">
        <f t="shared" si="2"/>
        <v>0</v>
      </c>
      <c r="M36" s="50">
        <f t="shared" si="3"/>
        <v>0</v>
      </c>
    </row>
    <row r="37" spans="1:13" ht="25.5" customHeight="1" x14ac:dyDescent="0.2">
      <c r="A37" s="37"/>
      <c r="B37" s="38"/>
      <c r="C37" s="63" t="s">
        <v>90</v>
      </c>
      <c r="D37" s="64"/>
      <c r="E37" s="64"/>
      <c r="F37" s="64"/>
      <c r="G37" s="64"/>
      <c r="H37" s="65"/>
      <c r="I37" s="65"/>
      <c r="J37" s="65"/>
      <c r="K37" s="65"/>
      <c r="L37" s="66"/>
    </row>
    <row r="38" spans="1:13" ht="15" customHeight="1" x14ac:dyDescent="0.2">
      <c r="A38" s="21">
        <v>16</v>
      </c>
      <c r="B38" s="48" t="s">
        <v>91</v>
      </c>
      <c r="C38" s="56" t="s">
        <v>95</v>
      </c>
      <c r="D38" s="56"/>
      <c r="E38" s="56"/>
      <c r="F38" s="56"/>
      <c r="G38" s="56"/>
      <c r="H38" s="9" t="s">
        <v>49</v>
      </c>
      <c r="I38" s="24">
        <v>1</v>
      </c>
      <c r="J38" s="8"/>
      <c r="K38" s="28"/>
      <c r="L38" s="8">
        <f t="shared" ref="L38:L43" si="4">I38*J38</f>
        <v>0</v>
      </c>
      <c r="M38" s="1">
        <f t="shared" ref="M38:M43" si="5">K38*L38/100</f>
        <v>0</v>
      </c>
    </row>
    <row r="39" spans="1:13" ht="15" customHeight="1" x14ac:dyDescent="0.2">
      <c r="A39" s="54" t="s">
        <v>214</v>
      </c>
      <c r="B39" s="49">
        <v>5499501</v>
      </c>
      <c r="C39" s="55" t="s">
        <v>96</v>
      </c>
      <c r="D39" s="55"/>
      <c r="E39" s="55"/>
      <c r="F39" s="55"/>
      <c r="G39" s="55"/>
      <c r="H39" s="17" t="s">
        <v>49</v>
      </c>
      <c r="I39" s="25">
        <v>1</v>
      </c>
      <c r="J39" s="18"/>
      <c r="K39" s="29"/>
      <c r="L39" s="18">
        <f t="shared" si="4"/>
        <v>0</v>
      </c>
      <c r="M39" s="1">
        <f t="shared" si="5"/>
        <v>0</v>
      </c>
    </row>
    <row r="40" spans="1:13" ht="15" customHeight="1" x14ac:dyDescent="0.2">
      <c r="A40" s="21" t="s">
        <v>21</v>
      </c>
      <c r="B40" s="48" t="s">
        <v>92</v>
      </c>
      <c r="C40" s="56" t="s">
        <v>97</v>
      </c>
      <c r="D40" s="56"/>
      <c r="E40" s="56"/>
      <c r="F40" s="56"/>
      <c r="G40" s="56"/>
      <c r="H40" s="9" t="s">
        <v>49</v>
      </c>
      <c r="I40" s="24">
        <v>1</v>
      </c>
      <c r="J40" s="8"/>
      <c r="K40" s="28"/>
      <c r="L40" s="8">
        <f t="shared" si="4"/>
        <v>0</v>
      </c>
      <c r="M40" s="1">
        <f t="shared" si="5"/>
        <v>0</v>
      </c>
    </row>
    <row r="41" spans="1:13" ht="15" customHeight="1" x14ac:dyDescent="0.2">
      <c r="A41" s="54" t="s">
        <v>22</v>
      </c>
      <c r="B41" s="49">
        <v>5499511</v>
      </c>
      <c r="C41" s="55" t="s">
        <v>98</v>
      </c>
      <c r="D41" s="55"/>
      <c r="E41" s="55"/>
      <c r="F41" s="55"/>
      <c r="G41" s="55"/>
      <c r="H41" s="17" t="s">
        <v>49</v>
      </c>
      <c r="I41" s="25">
        <v>1</v>
      </c>
      <c r="J41" s="18"/>
      <c r="K41" s="29"/>
      <c r="L41" s="18">
        <f t="shared" si="4"/>
        <v>0</v>
      </c>
      <c r="M41" s="1">
        <f t="shared" si="5"/>
        <v>0</v>
      </c>
    </row>
    <row r="42" spans="1:13" ht="15" customHeight="1" x14ac:dyDescent="0.2">
      <c r="A42" s="21" t="s">
        <v>23</v>
      </c>
      <c r="B42" s="48" t="s">
        <v>93</v>
      </c>
      <c r="C42" s="56" t="s">
        <v>99</v>
      </c>
      <c r="D42" s="56"/>
      <c r="E42" s="56"/>
      <c r="F42" s="56"/>
      <c r="G42" s="56"/>
      <c r="H42" s="9" t="s">
        <v>49</v>
      </c>
      <c r="I42" s="24">
        <v>1</v>
      </c>
      <c r="J42" s="8"/>
      <c r="K42" s="28"/>
      <c r="L42" s="8">
        <f t="shared" si="4"/>
        <v>0</v>
      </c>
      <c r="M42" s="1">
        <f t="shared" si="5"/>
        <v>0</v>
      </c>
    </row>
    <row r="43" spans="1:13" ht="15" customHeight="1" x14ac:dyDescent="0.2">
      <c r="A43" s="54" t="s">
        <v>24</v>
      </c>
      <c r="B43" s="49" t="s">
        <v>94</v>
      </c>
      <c r="C43" s="55" t="s">
        <v>100</v>
      </c>
      <c r="D43" s="55"/>
      <c r="E43" s="55"/>
      <c r="F43" s="55"/>
      <c r="G43" s="55"/>
      <c r="H43" s="17" t="s">
        <v>49</v>
      </c>
      <c r="I43" s="25">
        <v>1</v>
      </c>
      <c r="J43" s="18"/>
      <c r="K43" s="29"/>
      <c r="L43" s="18">
        <f t="shared" si="4"/>
        <v>0</v>
      </c>
      <c r="M43" s="1">
        <f t="shared" si="5"/>
        <v>0</v>
      </c>
    </row>
    <row r="44" spans="1:13" ht="25.5" customHeight="1" x14ac:dyDescent="0.2">
      <c r="A44" s="37"/>
      <c r="B44" s="38"/>
      <c r="C44" s="67" t="s">
        <v>101</v>
      </c>
      <c r="D44" s="68"/>
      <c r="E44" s="68"/>
      <c r="F44" s="68"/>
      <c r="G44" s="68"/>
      <c r="H44" s="69"/>
      <c r="I44" s="69"/>
      <c r="J44" s="69"/>
      <c r="K44" s="69"/>
      <c r="L44" s="70"/>
    </row>
    <row r="45" spans="1:13" ht="15" customHeight="1" x14ac:dyDescent="0.2">
      <c r="A45" s="21" t="s">
        <v>25</v>
      </c>
      <c r="B45" s="48" t="s">
        <v>102</v>
      </c>
      <c r="C45" s="56" t="s">
        <v>103</v>
      </c>
      <c r="D45" s="56"/>
      <c r="E45" s="56"/>
      <c r="F45" s="56"/>
      <c r="G45" s="56"/>
      <c r="H45" s="9" t="s">
        <v>49</v>
      </c>
      <c r="I45" s="24">
        <v>1</v>
      </c>
      <c r="J45" s="8"/>
      <c r="K45" s="28"/>
      <c r="L45" s="8">
        <f t="shared" ref="L45" si="6">I45*J45</f>
        <v>0</v>
      </c>
      <c r="M45" s="1">
        <f t="shared" ref="M45" si="7">K45*L45/100</f>
        <v>0</v>
      </c>
    </row>
    <row r="46" spans="1:13" ht="25.5" customHeight="1" x14ac:dyDescent="0.2">
      <c r="A46" s="37"/>
      <c r="B46" s="38"/>
      <c r="C46" s="63" t="s">
        <v>104</v>
      </c>
      <c r="D46" s="64"/>
      <c r="E46" s="64"/>
      <c r="F46" s="64"/>
      <c r="G46" s="64"/>
      <c r="H46" s="65"/>
      <c r="I46" s="65"/>
      <c r="J46" s="65"/>
      <c r="K46" s="65"/>
      <c r="L46" s="66"/>
    </row>
    <row r="47" spans="1:13" ht="15" customHeight="1" x14ac:dyDescent="0.2">
      <c r="A47" s="21" t="s">
        <v>26</v>
      </c>
      <c r="B47" s="48">
        <v>5271014</v>
      </c>
      <c r="C47" s="56" t="s">
        <v>105</v>
      </c>
      <c r="D47" s="56"/>
      <c r="E47" s="56"/>
      <c r="F47" s="56"/>
      <c r="G47" s="56"/>
      <c r="H47" s="9" t="s">
        <v>49</v>
      </c>
      <c r="I47" s="24">
        <v>1</v>
      </c>
      <c r="J47" s="8"/>
      <c r="K47" s="28"/>
      <c r="L47" s="8">
        <f t="shared" ref="L47" si="8">I47*J47</f>
        <v>0</v>
      </c>
      <c r="M47" s="1">
        <f t="shared" ref="M47" si="9">K47*L47/100</f>
        <v>0</v>
      </c>
    </row>
    <row r="48" spans="1:13" ht="25.5" customHeight="1" x14ac:dyDescent="0.2">
      <c r="A48" s="37"/>
      <c r="B48" s="38"/>
      <c r="C48" s="67" t="s">
        <v>106</v>
      </c>
      <c r="D48" s="68"/>
      <c r="E48" s="68"/>
      <c r="F48" s="68"/>
      <c r="G48" s="68"/>
      <c r="H48" s="69"/>
      <c r="I48" s="69"/>
      <c r="J48" s="69"/>
      <c r="K48" s="69"/>
      <c r="L48" s="70"/>
    </row>
    <row r="49" spans="1:13" ht="15" customHeight="1" x14ac:dyDescent="0.2">
      <c r="A49" s="53" t="s">
        <v>27</v>
      </c>
      <c r="B49" s="48" t="s">
        <v>107</v>
      </c>
      <c r="C49" s="56" t="s">
        <v>110</v>
      </c>
      <c r="D49" s="56"/>
      <c r="E49" s="56"/>
      <c r="F49" s="56"/>
      <c r="G49" s="56"/>
      <c r="H49" s="9" t="s">
        <v>49</v>
      </c>
      <c r="I49" s="24">
        <v>1</v>
      </c>
      <c r="J49" s="8"/>
      <c r="K49" s="28"/>
      <c r="L49" s="8">
        <f t="shared" ref="L49:L53" si="10">I49*J49</f>
        <v>0</v>
      </c>
      <c r="M49" s="1">
        <f t="shared" ref="M49:M53" si="11">K49*L49/100</f>
        <v>0</v>
      </c>
    </row>
    <row r="50" spans="1:13" ht="15" customHeight="1" x14ac:dyDescent="0.2">
      <c r="A50" s="54" t="s">
        <v>28</v>
      </c>
      <c r="B50" s="49">
        <v>5488479</v>
      </c>
      <c r="C50" s="55" t="s">
        <v>111</v>
      </c>
      <c r="D50" s="55"/>
      <c r="E50" s="55"/>
      <c r="F50" s="55"/>
      <c r="G50" s="55"/>
      <c r="H50" s="17" t="s">
        <v>49</v>
      </c>
      <c r="I50" s="25">
        <v>1</v>
      </c>
      <c r="J50" s="18"/>
      <c r="K50" s="29"/>
      <c r="L50" s="18">
        <f t="shared" si="10"/>
        <v>0</v>
      </c>
      <c r="M50" s="1">
        <f t="shared" si="11"/>
        <v>0</v>
      </c>
    </row>
    <row r="51" spans="1:13" ht="15" customHeight="1" x14ac:dyDescent="0.2">
      <c r="A51" s="53" t="s">
        <v>29</v>
      </c>
      <c r="B51" s="48" t="s">
        <v>108</v>
      </c>
      <c r="C51" s="56" t="s">
        <v>112</v>
      </c>
      <c r="D51" s="56"/>
      <c r="E51" s="56"/>
      <c r="F51" s="56"/>
      <c r="G51" s="56"/>
      <c r="H51" s="9" t="s">
        <v>49</v>
      </c>
      <c r="I51" s="24">
        <v>1</v>
      </c>
      <c r="J51" s="8"/>
      <c r="K51" s="28"/>
      <c r="L51" s="8">
        <f t="shared" si="10"/>
        <v>0</v>
      </c>
      <c r="M51" s="1">
        <f t="shared" si="11"/>
        <v>0</v>
      </c>
    </row>
    <row r="52" spans="1:13" ht="15" customHeight="1" x14ac:dyDescent="0.2">
      <c r="A52" s="54" t="s">
        <v>30</v>
      </c>
      <c r="B52" s="49">
        <v>5536012</v>
      </c>
      <c r="C52" s="55" t="s">
        <v>113</v>
      </c>
      <c r="D52" s="55"/>
      <c r="E52" s="55"/>
      <c r="F52" s="55"/>
      <c r="G52" s="55"/>
      <c r="H52" s="17" t="s">
        <v>49</v>
      </c>
      <c r="I52" s="25">
        <v>1</v>
      </c>
      <c r="J52" s="18"/>
      <c r="K52" s="29"/>
      <c r="L52" s="18">
        <f t="shared" si="10"/>
        <v>0</v>
      </c>
      <c r="M52" s="1">
        <f t="shared" si="11"/>
        <v>0</v>
      </c>
    </row>
    <row r="53" spans="1:13" ht="15" customHeight="1" x14ac:dyDescent="0.2">
      <c r="A53" s="21">
        <v>28</v>
      </c>
      <c r="B53" s="48" t="s">
        <v>109</v>
      </c>
      <c r="C53" s="56" t="s">
        <v>114</v>
      </c>
      <c r="D53" s="56"/>
      <c r="E53" s="56"/>
      <c r="F53" s="56"/>
      <c r="G53" s="56"/>
      <c r="H53" s="9" t="s">
        <v>49</v>
      </c>
      <c r="I53" s="24">
        <v>1</v>
      </c>
      <c r="J53" s="8"/>
      <c r="K53" s="28"/>
      <c r="L53" s="8">
        <f t="shared" si="10"/>
        <v>0</v>
      </c>
      <c r="M53" s="1">
        <f t="shared" si="11"/>
        <v>0</v>
      </c>
    </row>
    <row r="54" spans="1:13" ht="25.5" customHeight="1" x14ac:dyDescent="0.2">
      <c r="A54" s="37"/>
      <c r="B54" s="38"/>
      <c r="C54" s="67" t="s">
        <v>115</v>
      </c>
      <c r="D54" s="68"/>
      <c r="E54" s="68"/>
      <c r="F54" s="68"/>
      <c r="G54" s="68"/>
      <c r="H54" s="69"/>
      <c r="I54" s="69"/>
      <c r="J54" s="69"/>
      <c r="K54" s="69"/>
      <c r="L54" s="70"/>
    </row>
    <row r="55" spans="1:13" ht="15" customHeight="1" x14ac:dyDescent="0.2">
      <c r="A55" s="21" t="s">
        <v>31</v>
      </c>
      <c r="B55" s="48">
        <v>5488480</v>
      </c>
      <c r="C55" s="56" t="s">
        <v>116</v>
      </c>
      <c r="D55" s="56"/>
      <c r="E55" s="56"/>
      <c r="F55" s="56"/>
      <c r="G55" s="56"/>
      <c r="H55" s="9" t="s">
        <v>49</v>
      </c>
      <c r="I55" s="24">
        <v>1</v>
      </c>
      <c r="J55" s="8"/>
      <c r="K55" s="28"/>
      <c r="L55" s="8">
        <f t="shared" ref="L55:L56" si="12">I55*J55</f>
        <v>0</v>
      </c>
      <c r="M55" s="1">
        <f t="shared" ref="M55:M56" si="13">K55*L55/100</f>
        <v>0</v>
      </c>
    </row>
    <row r="56" spans="1:13" ht="15" customHeight="1" x14ac:dyDescent="0.2">
      <c r="A56" s="54" t="s">
        <v>32</v>
      </c>
      <c r="B56" s="49">
        <v>5499501</v>
      </c>
      <c r="C56" s="55" t="s">
        <v>96</v>
      </c>
      <c r="D56" s="55"/>
      <c r="E56" s="55"/>
      <c r="F56" s="55"/>
      <c r="G56" s="55"/>
      <c r="H56" s="17" t="s">
        <v>49</v>
      </c>
      <c r="I56" s="25">
        <v>1</v>
      </c>
      <c r="J56" s="18"/>
      <c r="K56" s="29"/>
      <c r="L56" s="18">
        <f t="shared" si="12"/>
        <v>0</v>
      </c>
      <c r="M56" s="1">
        <f t="shared" si="13"/>
        <v>0</v>
      </c>
    </row>
    <row r="57" spans="1:13" ht="25.5" customHeight="1" x14ac:dyDescent="0.2">
      <c r="A57" s="37"/>
      <c r="B57" s="38"/>
      <c r="C57" s="63" t="s">
        <v>117</v>
      </c>
      <c r="D57" s="64"/>
      <c r="E57" s="64"/>
      <c r="F57" s="64"/>
      <c r="G57" s="64"/>
      <c r="H57" s="65"/>
      <c r="I57" s="65"/>
      <c r="J57" s="65"/>
      <c r="K57" s="65"/>
      <c r="L57" s="66"/>
    </row>
    <row r="58" spans="1:13" ht="15" customHeight="1" x14ac:dyDescent="0.2">
      <c r="A58" s="21" t="s">
        <v>33</v>
      </c>
      <c r="B58" s="48">
        <v>5488477</v>
      </c>
      <c r="C58" s="56" t="s">
        <v>118</v>
      </c>
      <c r="D58" s="56"/>
      <c r="E58" s="56"/>
      <c r="F58" s="56"/>
      <c r="G58" s="56"/>
      <c r="H58" s="9" t="s">
        <v>49</v>
      </c>
      <c r="I58" s="24">
        <v>1</v>
      </c>
      <c r="J58" s="8"/>
      <c r="K58" s="28"/>
      <c r="L58" s="8">
        <f t="shared" ref="L58:L59" si="14">I58*J58</f>
        <v>0</v>
      </c>
      <c r="M58" s="1">
        <f t="shared" ref="M58:M59" si="15">K58*L58/100</f>
        <v>0</v>
      </c>
    </row>
    <row r="59" spans="1:13" ht="15" customHeight="1" x14ac:dyDescent="0.2">
      <c r="A59" s="54" t="s">
        <v>34</v>
      </c>
      <c r="B59" s="49">
        <v>5499501</v>
      </c>
      <c r="C59" s="55" t="s">
        <v>96</v>
      </c>
      <c r="D59" s="55"/>
      <c r="E59" s="55"/>
      <c r="F59" s="55"/>
      <c r="G59" s="55"/>
      <c r="H59" s="17" t="s">
        <v>49</v>
      </c>
      <c r="I59" s="25">
        <v>1</v>
      </c>
      <c r="J59" s="18"/>
      <c r="K59" s="29"/>
      <c r="L59" s="18">
        <f t="shared" si="14"/>
        <v>0</v>
      </c>
      <c r="M59" s="1">
        <f t="shared" si="15"/>
        <v>0</v>
      </c>
    </row>
    <row r="60" spans="1:13" ht="25.5" customHeight="1" x14ac:dyDescent="0.2">
      <c r="A60" s="37"/>
      <c r="B60" s="38"/>
      <c r="C60" s="79" t="s">
        <v>119</v>
      </c>
      <c r="D60" s="69"/>
      <c r="E60" s="69"/>
      <c r="F60" s="69"/>
      <c r="G60" s="69"/>
      <c r="H60" s="69"/>
      <c r="I60" s="69"/>
      <c r="J60" s="69"/>
      <c r="K60" s="69"/>
      <c r="L60" s="70"/>
    </row>
    <row r="61" spans="1:13" ht="15" customHeight="1" x14ac:dyDescent="0.2">
      <c r="A61" s="53" t="s">
        <v>35</v>
      </c>
      <c r="B61" s="48" t="s">
        <v>63</v>
      </c>
      <c r="C61" s="57" t="s">
        <v>68</v>
      </c>
      <c r="D61" s="58"/>
      <c r="E61" s="58"/>
      <c r="F61" s="58"/>
      <c r="G61" s="59"/>
      <c r="H61" s="9" t="s">
        <v>49</v>
      </c>
      <c r="I61" s="24">
        <v>1</v>
      </c>
      <c r="J61" s="8"/>
      <c r="K61" s="28"/>
      <c r="L61" s="8">
        <f t="shared" ref="L61:L65" si="16">I61*J61</f>
        <v>0</v>
      </c>
      <c r="M61" s="1">
        <f t="shared" ref="M61:M65" si="17">K61*L61/100</f>
        <v>0</v>
      </c>
    </row>
    <row r="62" spans="1:13" ht="15" customHeight="1" x14ac:dyDescent="0.2">
      <c r="A62" s="54" t="s">
        <v>36</v>
      </c>
      <c r="B62" s="49" t="s">
        <v>64</v>
      </c>
      <c r="C62" s="60" t="s">
        <v>69</v>
      </c>
      <c r="D62" s="61"/>
      <c r="E62" s="61"/>
      <c r="F62" s="61"/>
      <c r="G62" s="62"/>
      <c r="H62" s="17" t="s">
        <v>49</v>
      </c>
      <c r="I62" s="25">
        <v>1</v>
      </c>
      <c r="J62" s="18"/>
      <c r="K62" s="29"/>
      <c r="L62" s="18">
        <f t="shared" si="16"/>
        <v>0</v>
      </c>
      <c r="M62" s="1">
        <f t="shared" si="17"/>
        <v>0</v>
      </c>
    </row>
    <row r="63" spans="1:13" ht="15" customHeight="1" x14ac:dyDescent="0.2">
      <c r="A63" s="53" t="s">
        <v>37</v>
      </c>
      <c r="B63" s="48">
        <v>5499510</v>
      </c>
      <c r="C63" s="57" t="s">
        <v>120</v>
      </c>
      <c r="D63" s="58"/>
      <c r="E63" s="58"/>
      <c r="F63" s="58"/>
      <c r="G63" s="59"/>
      <c r="H63" s="9" t="s">
        <v>49</v>
      </c>
      <c r="I63" s="24">
        <v>1</v>
      </c>
      <c r="J63" s="8"/>
      <c r="K63" s="28"/>
      <c r="L63" s="8">
        <f t="shared" si="16"/>
        <v>0</v>
      </c>
      <c r="M63" s="1">
        <f t="shared" si="17"/>
        <v>0</v>
      </c>
    </row>
    <row r="64" spans="1:13" ht="15" customHeight="1" x14ac:dyDescent="0.2">
      <c r="A64" s="54" t="s">
        <v>38</v>
      </c>
      <c r="B64" s="49" t="s">
        <v>61</v>
      </c>
      <c r="C64" s="60" t="s">
        <v>66</v>
      </c>
      <c r="D64" s="61"/>
      <c r="E64" s="61"/>
      <c r="F64" s="61"/>
      <c r="G64" s="62"/>
      <c r="H64" s="17" t="s">
        <v>49</v>
      </c>
      <c r="I64" s="25">
        <v>1</v>
      </c>
      <c r="J64" s="18"/>
      <c r="K64" s="29"/>
      <c r="L64" s="18">
        <f t="shared" si="16"/>
        <v>0</v>
      </c>
      <c r="M64" s="1">
        <f t="shared" si="17"/>
        <v>0</v>
      </c>
    </row>
    <row r="65" spans="1:13" ht="15" customHeight="1" x14ac:dyDescent="0.2">
      <c r="A65" s="21" t="s">
        <v>39</v>
      </c>
      <c r="B65" s="48" t="s">
        <v>62</v>
      </c>
      <c r="C65" s="56" t="s">
        <v>67</v>
      </c>
      <c r="D65" s="56"/>
      <c r="E65" s="56"/>
      <c r="F65" s="56"/>
      <c r="G65" s="56"/>
      <c r="H65" s="9" t="s">
        <v>49</v>
      </c>
      <c r="I65" s="24">
        <v>1</v>
      </c>
      <c r="J65" s="8"/>
      <c r="K65" s="28"/>
      <c r="L65" s="8">
        <f t="shared" si="16"/>
        <v>0</v>
      </c>
      <c r="M65" s="1">
        <f t="shared" si="17"/>
        <v>0</v>
      </c>
    </row>
    <row r="66" spans="1:13" ht="25.5" customHeight="1" x14ac:dyDescent="0.2">
      <c r="A66" s="37"/>
      <c r="B66" s="38"/>
      <c r="C66" s="79" t="s">
        <v>121</v>
      </c>
      <c r="D66" s="69"/>
      <c r="E66" s="69"/>
      <c r="F66" s="69"/>
      <c r="G66" s="69"/>
      <c r="H66" s="69"/>
      <c r="I66" s="69"/>
      <c r="J66" s="69"/>
      <c r="K66" s="69"/>
      <c r="L66" s="70"/>
    </row>
    <row r="67" spans="1:13" ht="15" customHeight="1" x14ac:dyDescent="0.2">
      <c r="A67" s="53" t="s">
        <v>40</v>
      </c>
      <c r="B67" s="48" t="s">
        <v>122</v>
      </c>
      <c r="C67" s="57" t="s">
        <v>125</v>
      </c>
      <c r="D67" s="58"/>
      <c r="E67" s="58"/>
      <c r="F67" s="58"/>
      <c r="G67" s="59"/>
      <c r="H67" s="9" t="s">
        <v>49</v>
      </c>
      <c r="I67" s="24">
        <v>1</v>
      </c>
      <c r="J67" s="8"/>
      <c r="K67" s="28"/>
      <c r="L67" s="8">
        <f t="shared" ref="L67:L70" si="18">I67*J67</f>
        <v>0</v>
      </c>
      <c r="M67" s="1">
        <f t="shared" ref="M67:M70" si="19">K67*L67/100</f>
        <v>0</v>
      </c>
    </row>
    <row r="68" spans="1:13" ht="15" customHeight="1" x14ac:dyDescent="0.2">
      <c r="A68" s="54" t="s">
        <v>41</v>
      </c>
      <c r="B68" s="49" t="s">
        <v>123</v>
      </c>
      <c r="C68" s="60" t="s">
        <v>126</v>
      </c>
      <c r="D68" s="61"/>
      <c r="E68" s="61"/>
      <c r="F68" s="61"/>
      <c r="G68" s="62"/>
      <c r="H68" s="17" t="s">
        <v>49</v>
      </c>
      <c r="I68" s="25">
        <v>1</v>
      </c>
      <c r="J68" s="18"/>
      <c r="K68" s="29"/>
      <c r="L68" s="18">
        <f t="shared" si="18"/>
        <v>0</v>
      </c>
      <c r="M68" s="1">
        <f t="shared" si="19"/>
        <v>0</v>
      </c>
    </row>
    <row r="69" spans="1:13" ht="15" customHeight="1" x14ac:dyDescent="0.2">
      <c r="A69" s="53" t="s">
        <v>42</v>
      </c>
      <c r="B69" s="48" t="s">
        <v>124</v>
      </c>
      <c r="C69" s="57" t="s">
        <v>127</v>
      </c>
      <c r="D69" s="58"/>
      <c r="E69" s="58"/>
      <c r="F69" s="58"/>
      <c r="G69" s="59"/>
      <c r="H69" s="9" t="s">
        <v>49</v>
      </c>
      <c r="I69" s="24">
        <v>1</v>
      </c>
      <c r="J69" s="8"/>
      <c r="K69" s="28"/>
      <c r="L69" s="8">
        <f t="shared" si="18"/>
        <v>0</v>
      </c>
      <c r="M69" s="1">
        <f t="shared" si="19"/>
        <v>0</v>
      </c>
    </row>
    <row r="70" spans="1:13" ht="15" customHeight="1" x14ac:dyDescent="0.2">
      <c r="A70" s="54" t="s">
        <v>43</v>
      </c>
      <c r="B70" s="49">
        <v>5499592</v>
      </c>
      <c r="C70" s="60" t="s">
        <v>128</v>
      </c>
      <c r="D70" s="61"/>
      <c r="E70" s="61"/>
      <c r="F70" s="61"/>
      <c r="G70" s="62"/>
      <c r="H70" s="17" t="s">
        <v>49</v>
      </c>
      <c r="I70" s="25">
        <v>1</v>
      </c>
      <c r="J70" s="18"/>
      <c r="K70" s="29"/>
      <c r="L70" s="18">
        <f t="shared" si="18"/>
        <v>0</v>
      </c>
      <c r="M70" s="1">
        <f t="shared" si="19"/>
        <v>0</v>
      </c>
    </row>
    <row r="71" spans="1:13" ht="25.5" customHeight="1" x14ac:dyDescent="0.2">
      <c r="A71" s="37"/>
      <c r="B71" s="38"/>
      <c r="C71" s="79" t="s">
        <v>129</v>
      </c>
      <c r="D71" s="69"/>
      <c r="E71" s="69"/>
      <c r="F71" s="69"/>
      <c r="G71" s="69"/>
      <c r="H71" s="69"/>
      <c r="I71" s="69"/>
      <c r="J71" s="69"/>
      <c r="K71" s="69"/>
      <c r="L71" s="70"/>
    </row>
    <row r="72" spans="1:13" ht="15" customHeight="1" x14ac:dyDescent="0.2">
      <c r="A72" s="53" t="s">
        <v>44</v>
      </c>
      <c r="B72" s="48">
        <v>5488477</v>
      </c>
      <c r="C72" s="57" t="s">
        <v>89</v>
      </c>
      <c r="D72" s="58"/>
      <c r="E72" s="58"/>
      <c r="F72" s="58"/>
      <c r="G72" s="59"/>
      <c r="H72" s="9" t="s">
        <v>49</v>
      </c>
      <c r="I72" s="24">
        <v>1</v>
      </c>
      <c r="J72" s="8"/>
      <c r="K72" s="28"/>
      <c r="L72" s="8">
        <f t="shared" ref="L72:L76" si="20">I72*J72</f>
        <v>0</v>
      </c>
      <c r="M72" s="1">
        <f t="shared" ref="M72:M76" si="21">K72*L72/100</f>
        <v>0</v>
      </c>
    </row>
    <row r="73" spans="1:13" ht="15" customHeight="1" x14ac:dyDescent="0.2">
      <c r="A73" s="54" t="s">
        <v>55</v>
      </c>
      <c r="B73" s="49">
        <v>5722023</v>
      </c>
      <c r="C73" s="60" t="s">
        <v>132</v>
      </c>
      <c r="D73" s="61"/>
      <c r="E73" s="61"/>
      <c r="F73" s="61"/>
      <c r="G73" s="62"/>
      <c r="H73" s="17" t="s">
        <v>49</v>
      </c>
      <c r="I73" s="25">
        <v>1</v>
      </c>
      <c r="J73" s="18"/>
      <c r="K73" s="29"/>
      <c r="L73" s="18">
        <f t="shared" si="20"/>
        <v>0</v>
      </c>
      <c r="M73" s="1">
        <f t="shared" si="21"/>
        <v>0</v>
      </c>
    </row>
    <row r="74" spans="1:13" ht="15" customHeight="1" x14ac:dyDescent="0.2">
      <c r="A74" s="53" t="s">
        <v>45</v>
      </c>
      <c r="B74" s="48" t="s">
        <v>130</v>
      </c>
      <c r="C74" s="57" t="s">
        <v>133</v>
      </c>
      <c r="D74" s="58"/>
      <c r="E74" s="58"/>
      <c r="F74" s="58"/>
      <c r="G74" s="59"/>
      <c r="H74" s="9" t="s">
        <v>49</v>
      </c>
      <c r="I74" s="24">
        <v>1</v>
      </c>
      <c r="J74" s="8"/>
      <c r="K74" s="28"/>
      <c r="L74" s="8">
        <f t="shared" si="20"/>
        <v>0</v>
      </c>
      <c r="M74" s="1">
        <f t="shared" si="21"/>
        <v>0</v>
      </c>
    </row>
    <row r="75" spans="1:13" ht="15" customHeight="1" x14ac:dyDescent="0.2">
      <c r="A75" s="54" t="s">
        <v>46</v>
      </c>
      <c r="B75" s="49" t="s">
        <v>131</v>
      </c>
      <c r="C75" s="60" t="s">
        <v>134</v>
      </c>
      <c r="D75" s="61"/>
      <c r="E75" s="61"/>
      <c r="F75" s="61"/>
      <c r="G75" s="62"/>
      <c r="H75" s="17" t="s">
        <v>49</v>
      </c>
      <c r="I75" s="25">
        <v>1</v>
      </c>
      <c r="J75" s="18"/>
      <c r="K75" s="29"/>
      <c r="L75" s="18">
        <f t="shared" si="20"/>
        <v>0</v>
      </c>
      <c r="M75" s="1">
        <f t="shared" si="21"/>
        <v>0</v>
      </c>
    </row>
    <row r="76" spans="1:13" ht="15" customHeight="1" x14ac:dyDescent="0.2">
      <c r="A76" s="21" t="s">
        <v>47</v>
      </c>
      <c r="B76" s="48">
        <v>5499501</v>
      </c>
      <c r="C76" s="56" t="s">
        <v>96</v>
      </c>
      <c r="D76" s="56"/>
      <c r="E76" s="56"/>
      <c r="F76" s="56"/>
      <c r="G76" s="56"/>
      <c r="H76" s="9" t="s">
        <v>49</v>
      </c>
      <c r="I76" s="24">
        <v>1</v>
      </c>
      <c r="J76" s="8"/>
      <c r="K76" s="28"/>
      <c r="L76" s="8">
        <f t="shared" si="20"/>
        <v>0</v>
      </c>
      <c r="M76" s="1">
        <f t="shared" si="21"/>
        <v>0</v>
      </c>
    </row>
    <row r="77" spans="1:13" ht="25.5" customHeight="1" x14ac:dyDescent="0.2">
      <c r="A77" s="37"/>
      <c r="B77" s="38"/>
      <c r="C77" s="79" t="s">
        <v>135</v>
      </c>
      <c r="D77" s="69"/>
      <c r="E77" s="69"/>
      <c r="F77" s="69"/>
      <c r="G77" s="69"/>
      <c r="H77" s="69"/>
      <c r="I77" s="69"/>
      <c r="J77" s="69"/>
      <c r="K77" s="69"/>
      <c r="L77" s="70"/>
    </row>
    <row r="78" spans="1:13" ht="15" customHeight="1" x14ac:dyDescent="0.2">
      <c r="A78" s="53" t="s">
        <v>48</v>
      </c>
      <c r="B78" s="48">
        <v>5488477</v>
      </c>
      <c r="C78" s="57" t="s">
        <v>89</v>
      </c>
      <c r="D78" s="58"/>
      <c r="E78" s="58"/>
      <c r="F78" s="58"/>
      <c r="G78" s="59"/>
      <c r="H78" s="9" t="s">
        <v>49</v>
      </c>
      <c r="I78" s="24">
        <v>1</v>
      </c>
      <c r="J78" s="8"/>
      <c r="K78" s="28"/>
      <c r="L78" s="8">
        <f t="shared" ref="L78:L80" si="22">I78*J78</f>
        <v>0</v>
      </c>
      <c r="M78" s="1">
        <f t="shared" ref="M78:M80" si="23">K78*L78/100</f>
        <v>0</v>
      </c>
    </row>
    <row r="79" spans="1:13" ht="15" customHeight="1" x14ac:dyDescent="0.2">
      <c r="A79" s="54" t="s">
        <v>215</v>
      </c>
      <c r="B79" s="49">
        <v>5499501</v>
      </c>
      <c r="C79" s="60" t="s">
        <v>96</v>
      </c>
      <c r="D79" s="61"/>
      <c r="E79" s="61"/>
      <c r="F79" s="61"/>
      <c r="G79" s="62"/>
      <c r="H79" s="17" t="s">
        <v>49</v>
      </c>
      <c r="I79" s="25">
        <v>1</v>
      </c>
      <c r="J79" s="18"/>
      <c r="K79" s="29"/>
      <c r="L79" s="18">
        <f t="shared" si="22"/>
        <v>0</v>
      </c>
      <c r="M79" s="1">
        <f t="shared" si="23"/>
        <v>0</v>
      </c>
    </row>
    <row r="80" spans="1:13" ht="15" customHeight="1" x14ac:dyDescent="0.2">
      <c r="A80" s="53" t="s">
        <v>216</v>
      </c>
      <c r="B80" s="48">
        <v>5670375</v>
      </c>
      <c r="C80" s="57" t="s">
        <v>136</v>
      </c>
      <c r="D80" s="58"/>
      <c r="E80" s="58"/>
      <c r="F80" s="58"/>
      <c r="G80" s="59"/>
      <c r="H80" s="9" t="s">
        <v>49</v>
      </c>
      <c r="I80" s="24">
        <v>1</v>
      </c>
      <c r="J80" s="8"/>
      <c r="K80" s="28"/>
      <c r="L80" s="8">
        <f t="shared" si="22"/>
        <v>0</v>
      </c>
      <c r="M80" s="1">
        <f t="shared" si="23"/>
        <v>0</v>
      </c>
    </row>
    <row r="81" spans="1:13" ht="25.5" customHeight="1" x14ac:dyDescent="0.2">
      <c r="A81" s="37"/>
      <c r="B81" s="38"/>
      <c r="C81" s="79" t="s">
        <v>137</v>
      </c>
      <c r="D81" s="69"/>
      <c r="E81" s="69"/>
      <c r="F81" s="69"/>
      <c r="G81" s="69"/>
      <c r="H81" s="69"/>
      <c r="I81" s="69"/>
      <c r="J81" s="69"/>
      <c r="K81" s="69"/>
      <c r="L81" s="70"/>
    </row>
    <row r="82" spans="1:13" ht="15" customHeight="1" x14ac:dyDescent="0.2">
      <c r="A82" s="53" t="s">
        <v>217</v>
      </c>
      <c r="B82" s="48">
        <v>5499510</v>
      </c>
      <c r="C82" s="57" t="s">
        <v>120</v>
      </c>
      <c r="D82" s="58"/>
      <c r="E82" s="58"/>
      <c r="F82" s="58"/>
      <c r="G82" s="59"/>
      <c r="H82" s="9" t="s">
        <v>49</v>
      </c>
      <c r="I82" s="24">
        <v>1</v>
      </c>
      <c r="J82" s="8"/>
      <c r="K82" s="28"/>
      <c r="L82" s="8">
        <f t="shared" ref="L82:L86" si="24">I82*J82</f>
        <v>0</v>
      </c>
      <c r="M82" s="1">
        <f t="shared" ref="M82:M86" si="25">K82*L82/100</f>
        <v>0</v>
      </c>
    </row>
    <row r="83" spans="1:13" ht="15" customHeight="1" x14ac:dyDescent="0.2">
      <c r="A83" s="54" t="s">
        <v>218</v>
      </c>
      <c r="B83" s="49" t="s">
        <v>138</v>
      </c>
      <c r="C83" s="60" t="s">
        <v>140</v>
      </c>
      <c r="D83" s="61"/>
      <c r="E83" s="61"/>
      <c r="F83" s="61"/>
      <c r="G83" s="62"/>
      <c r="H83" s="17" t="s">
        <v>49</v>
      </c>
      <c r="I83" s="25">
        <v>1</v>
      </c>
      <c r="J83" s="18"/>
      <c r="K83" s="29"/>
      <c r="L83" s="18">
        <f t="shared" si="24"/>
        <v>0</v>
      </c>
      <c r="M83" s="1">
        <f t="shared" si="25"/>
        <v>0</v>
      </c>
    </row>
    <row r="84" spans="1:13" ht="15" customHeight="1" x14ac:dyDescent="0.2">
      <c r="A84" s="53" t="s">
        <v>219</v>
      </c>
      <c r="B84" s="48">
        <v>5729428</v>
      </c>
      <c r="C84" s="57" t="s">
        <v>141</v>
      </c>
      <c r="D84" s="58"/>
      <c r="E84" s="58"/>
      <c r="F84" s="58"/>
      <c r="G84" s="59"/>
      <c r="H84" s="9" t="s">
        <v>49</v>
      </c>
      <c r="I84" s="24">
        <v>1</v>
      </c>
      <c r="J84" s="8"/>
      <c r="K84" s="28"/>
      <c r="L84" s="8">
        <f t="shared" si="24"/>
        <v>0</v>
      </c>
      <c r="M84" s="1">
        <f t="shared" si="25"/>
        <v>0</v>
      </c>
    </row>
    <row r="85" spans="1:13" ht="15" customHeight="1" x14ac:dyDescent="0.2">
      <c r="A85" s="54" t="s">
        <v>220</v>
      </c>
      <c r="B85" s="49" t="s">
        <v>139</v>
      </c>
      <c r="C85" s="60" t="s">
        <v>142</v>
      </c>
      <c r="D85" s="61"/>
      <c r="E85" s="61"/>
      <c r="F85" s="61"/>
      <c r="G85" s="62"/>
      <c r="H85" s="17" t="s">
        <v>49</v>
      </c>
      <c r="I85" s="25">
        <v>1</v>
      </c>
      <c r="J85" s="18"/>
      <c r="K85" s="29"/>
      <c r="L85" s="18">
        <f t="shared" si="24"/>
        <v>0</v>
      </c>
      <c r="M85" s="1">
        <f t="shared" si="25"/>
        <v>0</v>
      </c>
    </row>
    <row r="86" spans="1:13" ht="15" customHeight="1" x14ac:dyDescent="0.2">
      <c r="A86" s="21" t="s">
        <v>221</v>
      </c>
      <c r="B86" s="48">
        <v>5692037</v>
      </c>
      <c r="C86" s="56" t="s">
        <v>143</v>
      </c>
      <c r="D86" s="56"/>
      <c r="E86" s="56"/>
      <c r="F86" s="56"/>
      <c r="G86" s="56"/>
      <c r="H86" s="9" t="s">
        <v>49</v>
      </c>
      <c r="I86" s="24">
        <v>1</v>
      </c>
      <c r="J86" s="8"/>
      <c r="K86" s="28"/>
      <c r="L86" s="8">
        <f t="shared" si="24"/>
        <v>0</v>
      </c>
      <c r="M86" s="1">
        <f t="shared" si="25"/>
        <v>0</v>
      </c>
    </row>
    <row r="87" spans="1:13" ht="25.5" customHeight="1" x14ac:dyDescent="0.2">
      <c r="A87" s="37"/>
      <c r="B87" s="38"/>
      <c r="C87" s="63" t="s">
        <v>144</v>
      </c>
      <c r="D87" s="64"/>
      <c r="E87" s="64"/>
      <c r="F87" s="64"/>
      <c r="G87" s="64"/>
      <c r="H87" s="65"/>
      <c r="I87" s="65"/>
      <c r="J87" s="65"/>
      <c r="K87" s="65"/>
      <c r="L87" s="66"/>
    </row>
    <row r="88" spans="1:13" ht="15" customHeight="1" x14ac:dyDescent="0.2">
      <c r="A88" s="21" t="s">
        <v>222</v>
      </c>
      <c r="B88" s="48">
        <v>5499318</v>
      </c>
      <c r="C88" s="56" t="s">
        <v>146</v>
      </c>
      <c r="D88" s="56"/>
      <c r="E88" s="56"/>
      <c r="F88" s="56"/>
      <c r="G88" s="56"/>
      <c r="H88" s="9" t="s">
        <v>49</v>
      </c>
      <c r="I88" s="24">
        <v>1</v>
      </c>
      <c r="J88" s="8"/>
      <c r="K88" s="28"/>
      <c r="L88" s="8">
        <f t="shared" ref="L88:L93" si="26">I88*J88</f>
        <v>0</v>
      </c>
      <c r="M88" s="1">
        <f t="shared" ref="M88:M93" si="27">K88*L88/100</f>
        <v>0</v>
      </c>
    </row>
    <row r="89" spans="1:13" ht="15" customHeight="1" x14ac:dyDescent="0.2">
      <c r="A89" s="54" t="s">
        <v>223</v>
      </c>
      <c r="B89" s="49">
        <v>5394804</v>
      </c>
      <c r="C89" s="55" t="s">
        <v>147</v>
      </c>
      <c r="D89" s="55"/>
      <c r="E89" s="55"/>
      <c r="F89" s="55"/>
      <c r="G89" s="55"/>
      <c r="H89" s="17" t="s">
        <v>49</v>
      </c>
      <c r="I89" s="25">
        <v>1</v>
      </c>
      <c r="J89" s="18"/>
      <c r="K89" s="29"/>
      <c r="L89" s="18">
        <f t="shared" si="26"/>
        <v>0</v>
      </c>
      <c r="M89" s="1">
        <f t="shared" si="27"/>
        <v>0</v>
      </c>
    </row>
    <row r="90" spans="1:13" ht="15" customHeight="1" x14ac:dyDescent="0.2">
      <c r="A90" s="21" t="s">
        <v>224</v>
      </c>
      <c r="B90" s="48">
        <v>5482856</v>
      </c>
      <c r="C90" s="56" t="s">
        <v>148</v>
      </c>
      <c r="D90" s="56"/>
      <c r="E90" s="56"/>
      <c r="F90" s="56"/>
      <c r="G90" s="56"/>
      <c r="H90" s="9" t="s">
        <v>49</v>
      </c>
      <c r="I90" s="24">
        <v>1</v>
      </c>
      <c r="J90" s="8"/>
      <c r="K90" s="28"/>
      <c r="L90" s="8">
        <f t="shared" si="26"/>
        <v>0</v>
      </c>
      <c r="M90" s="1">
        <f t="shared" si="27"/>
        <v>0</v>
      </c>
    </row>
    <row r="91" spans="1:13" ht="15" customHeight="1" x14ac:dyDescent="0.2">
      <c r="A91" s="54" t="s">
        <v>225</v>
      </c>
      <c r="B91" s="49">
        <v>5476030</v>
      </c>
      <c r="C91" s="55" t="s">
        <v>149</v>
      </c>
      <c r="D91" s="55"/>
      <c r="E91" s="55"/>
      <c r="F91" s="55"/>
      <c r="G91" s="55"/>
      <c r="H91" s="17" t="s">
        <v>49</v>
      </c>
      <c r="I91" s="25">
        <v>1</v>
      </c>
      <c r="J91" s="18"/>
      <c r="K91" s="29"/>
      <c r="L91" s="18">
        <f t="shared" si="26"/>
        <v>0</v>
      </c>
      <c r="M91" s="1">
        <f t="shared" si="27"/>
        <v>0</v>
      </c>
    </row>
    <row r="92" spans="1:13" ht="15" customHeight="1" x14ac:dyDescent="0.2">
      <c r="A92" s="21" t="s">
        <v>226</v>
      </c>
      <c r="B92" s="48" t="s">
        <v>145</v>
      </c>
      <c r="C92" s="56" t="s">
        <v>150</v>
      </c>
      <c r="D92" s="56"/>
      <c r="E92" s="56"/>
      <c r="F92" s="56"/>
      <c r="G92" s="56"/>
      <c r="H92" s="9" t="s">
        <v>49</v>
      </c>
      <c r="I92" s="24">
        <v>1</v>
      </c>
      <c r="J92" s="8"/>
      <c r="K92" s="28"/>
      <c r="L92" s="8">
        <f t="shared" si="26"/>
        <v>0</v>
      </c>
      <c r="M92" s="1">
        <f t="shared" si="27"/>
        <v>0</v>
      </c>
    </row>
    <row r="93" spans="1:13" ht="15" customHeight="1" x14ac:dyDescent="0.2">
      <c r="A93" s="54" t="s">
        <v>227</v>
      </c>
      <c r="B93" s="49">
        <v>5499600</v>
      </c>
      <c r="C93" s="55" t="s">
        <v>151</v>
      </c>
      <c r="D93" s="55"/>
      <c r="E93" s="55"/>
      <c r="F93" s="55"/>
      <c r="G93" s="55"/>
      <c r="H93" s="17" t="s">
        <v>49</v>
      </c>
      <c r="I93" s="25">
        <v>1</v>
      </c>
      <c r="J93" s="18"/>
      <c r="K93" s="29"/>
      <c r="L93" s="18">
        <f t="shared" si="26"/>
        <v>0</v>
      </c>
      <c r="M93" s="1">
        <f t="shared" si="27"/>
        <v>0</v>
      </c>
    </row>
    <row r="94" spans="1:13" ht="25.5" customHeight="1" x14ac:dyDescent="0.2">
      <c r="A94" s="37"/>
      <c r="B94" s="38"/>
      <c r="C94" s="63" t="s">
        <v>152</v>
      </c>
      <c r="D94" s="64"/>
      <c r="E94" s="64"/>
      <c r="F94" s="64"/>
      <c r="G94" s="64"/>
      <c r="H94" s="65"/>
      <c r="I94" s="65"/>
      <c r="J94" s="65"/>
      <c r="K94" s="65"/>
      <c r="L94" s="66"/>
    </row>
    <row r="95" spans="1:13" ht="15" customHeight="1" x14ac:dyDescent="0.2">
      <c r="A95" s="21" t="s">
        <v>228</v>
      </c>
      <c r="B95" s="48">
        <v>5446030</v>
      </c>
      <c r="C95" s="57" t="s">
        <v>153</v>
      </c>
      <c r="D95" s="58" t="s">
        <v>153</v>
      </c>
      <c r="E95" s="58" t="s">
        <v>153</v>
      </c>
      <c r="F95" s="58" t="s">
        <v>153</v>
      </c>
      <c r="G95" s="59" t="s">
        <v>153</v>
      </c>
      <c r="H95" s="9" t="s">
        <v>49</v>
      </c>
      <c r="I95" s="24">
        <v>1</v>
      </c>
      <c r="J95" s="8"/>
      <c r="K95" s="28"/>
      <c r="L95" s="8">
        <f t="shared" ref="L95:L98" si="28">I95*J95</f>
        <v>0</v>
      </c>
      <c r="M95" s="1">
        <f t="shared" ref="M95:M98" si="29">K95*L95/100</f>
        <v>0</v>
      </c>
    </row>
    <row r="96" spans="1:13" ht="15" customHeight="1" x14ac:dyDescent="0.2">
      <c r="A96" s="54" t="s">
        <v>229</v>
      </c>
      <c r="B96" s="49">
        <v>5499510</v>
      </c>
      <c r="C96" s="60" t="s">
        <v>120</v>
      </c>
      <c r="D96" s="61" t="s">
        <v>120</v>
      </c>
      <c r="E96" s="61" t="s">
        <v>120</v>
      </c>
      <c r="F96" s="61" t="s">
        <v>120</v>
      </c>
      <c r="G96" s="62" t="s">
        <v>120</v>
      </c>
      <c r="H96" s="17" t="s">
        <v>49</v>
      </c>
      <c r="I96" s="25">
        <v>1</v>
      </c>
      <c r="J96" s="18"/>
      <c r="K96" s="29"/>
      <c r="L96" s="18">
        <f t="shared" si="28"/>
        <v>0</v>
      </c>
      <c r="M96" s="1">
        <f t="shared" si="29"/>
        <v>0</v>
      </c>
    </row>
    <row r="97" spans="1:13" ht="15" customHeight="1" x14ac:dyDescent="0.2">
      <c r="A97" s="21" t="s">
        <v>230</v>
      </c>
      <c r="B97" s="48" t="s">
        <v>145</v>
      </c>
      <c r="C97" s="57" t="s">
        <v>150</v>
      </c>
      <c r="D97" s="58" t="s">
        <v>150</v>
      </c>
      <c r="E97" s="58" t="s">
        <v>150</v>
      </c>
      <c r="F97" s="58" t="s">
        <v>150</v>
      </c>
      <c r="G97" s="59" t="s">
        <v>150</v>
      </c>
      <c r="H97" s="9" t="s">
        <v>49</v>
      </c>
      <c r="I97" s="24">
        <v>1</v>
      </c>
      <c r="J97" s="8"/>
      <c r="K97" s="28"/>
      <c r="L97" s="8">
        <f t="shared" si="28"/>
        <v>0</v>
      </c>
      <c r="M97" s="1">
        <f t="shared" si="29"/>
        <v>0</v>
      </c>
    </row>
    <row r="98" spans="1:13" ht="15" customHeight="1" x14ac:dyDescent="0.2">
      <c r="A98" s="54" t="s">
        <v>231</v>
      </c>
      <c r="B98" s="49">
        <v>5499600</v>
      </c>
      <c r="C98" s="60" t="s">
        <v>151</v>
      </c>
      <c r="D98" s="61" t="s">
        <v>151</v>
      </c>
      <c r="E98" s="61" t="s">
        <v>151</v>
      </c>
      <c r="F98" s="61" t="s">
        <v>151</v>
      </c>
      <c r="G98" s="62" t="s">
        <v>151</v>
      </c>
      <c r="H98" s="17" t="s">
        <v>49</v>
      </c>
      <c r="I98" s="25">
        <v>1</v>
      </c>
      <c r="J98" s="18"/>
      <c r="K98" s="29"/>
      <c r="L98" s="18">
        <f t="shared" si="28"/>
        <v>0</v>
      </c>
      <c r="M98" s="1">
        <f t="shared" si="29"/>
        <v>0</v>
      </c>
    </row>
    <row r="99" spans="1:13" ht="25.5" customHeight="1" x14ac:dyDescent="0.2">
      <c r="A99" s="37"/>
      <c r="B99" s="38"/>
      <c r="C99" s="63" t="s">
        <v>154</v>
      </c>
      <c r="D99" s="64"/>
      <c r="E99" s="64"/>
      <c r="F99" s="64"/>
      <c r="G99" s="64"/>
      <c r="H99" s="65"/>
      <c r="I99" s="65"/>
      <c r="J99" s="65"/>
      <c r="K99" s="65"/>
      <c r="L99" s="66"/>
    </row>
    <row r="100" spans="1:13" ht="15" customHeight="1" x14ac:dyDescent="0.2">
      <c r="A100" s="21" t="s">
        <v>232</v>
      </c>
      <c r="B100" s="48">
        <v>5499608</v>
      </c>
      <c r="C100" s="57" t="s">
        <v>155</v>
      </c>
      <c r="D100" s="58" t="s">
        <v>155</v>
      </c>
      <c r="E100" s="58" t="s">
        <v>155</v>
      </c>
      <c r="F100" s="58" t="s">
        <v>155</v>
      </c>
      <c r="G100" s="59" t="s">
        <v>155</v>
      </c>
      <c r="H100" s="9" t="s">
        <v>49</v>
      </c>
      <c r="I100" s="24">
        <v>1</v>
      </c>
      <c r="J100" s="8"/>
      <c r="K100" s="28"/>
      <c r="L100" s="8">
        <f t="shared" ref="L100:L102" si="30">I100*J100</f>
        <v>0</v>
      </c>
      <c r="M100" s="1">
        <f t="shared" ref="M100:M102" si="31">K100*L100/100</f>
        <v>0</v>
      </c>
    </row>
    <row r="101" spans="1:13" ht="15" customHeight="1" x14ac:dyDescent="0.2">
      <c r="A101" s="54" t="s">
        <v>233</v>
      </c>
      <c r="B101" s="49" t="s">
        <v>130</v>
      </c>
      <c r="C101" s="60" t="s">
        <v>156</v>
      </c>
      <c r="D101" s="61" t="s">
        <v>156</v>
      </c>
      <c r="E101" s="61" t="s">
        <v>156</v>
      </c>
      <c r="F101" s="61" t="s">
        <v>156</v>
      </c>
      <c r="G101" s="62" t="s">
        <v>156</v>
      </c>
      <c r="H101" s="17" t="s">
        <v>49</v>
      </c>
      <c r="I101" s="25">
        <v>1</v>
      </c>
      <c r="J101" s="18"/>
      <c r="K101" s="29"/>
      <c r="L101" s="18">
        <f t="shared" si="30"/>
        <v>0</v>
      </c>
      <c r="M101" s="1">
        <f t="shared" si="31"/>
        <v>0</v>
      </c>
    </row>
    <row r="102" spans="1:13" ht="15" customHeight="1" x14ac:dyDescent="0.2">
      <c r="A102" s="21" t="s">
        <v>234</v>
      </c>
      <c r="B102" s="48" t="s">
        <v>130</v>
      </c>
      <c r="C102" s="57" t="s">
        <v>157</v>
      </c>
      <c r="D102" s="58" t="s">
        <v>157</v>
      </c>
      <c r="E102" s="58" t="s">
        <v>157</v>
      </c>
      <c r="F102" s="58" t="s">
        <v>157</v>
      </c>
      <c r="G102" s="59" t="s">
        <v>157</v>
      </c>
      <c r="H102" s="9" t="s">
        <v>49</v>
      </c>
      <c r="I102" s="24">
        <v>1</v>
      </c>
      <c r="J102" s="8"/>
      <c r="K102" s="28"/>
      <c r="L102" s="8">
        <f t="shared" si="30"/>
        <v>0</v>
      </c>
      <c r="M102" s="1">
        <f t="shared" si="31"/>
        <v>0</v>
      </c>
    </row>
    <row r="103" spans="1:13" ht="25.5" customHeight="1" x14ac:dyDescent="0.2">
      <c r="A103" s="37"/>
      <c r="B103" s="38"/>
      <c r="C103" s="63" t="s">
        <v>158</v>
      </c>
      <c r="D103" s="64"/>
      <c r="E103" s="64"/>
      <c r="F103" s="64"/>
      <c r="G103" s="64"/>
      <c r="H103" s="65"/>
      <c r="I103" s="65"/>
      <c r="J103" s="65"/>
      <c r="K103" s="65"/>
      <c r="L103" s="66"/>
    </row>
    <row r="104" spans="1:13" ht="15" customHeight="1" x14ac:dyDescent="0.2">
      <c r="A104" s="21" t="s">
        <v>235</v>
      </c>
      <c r="B104" s="48" t="s">
        <v>159</v>
      </c>
      <c r="C104" s="57" t="s">
        <v>161</v>
      </c>
      <c r="D104" s="58" t="s">
        <v>161</v>
      </c>
      <c r="E104" s="58" t="s">
        <v>161</v>
      </c>
      <c r="F104" s="58" t="s">
        <v>161</v>
      </c>
      <c r="G104" s="59" t="s">
        <v>161</v>
      </c>
      <c r="H104" s="9" t="s">
        <v>49</v>
      </c>
      <c r="I104" s="24">
        <v>1</v>
      </c>
      <c r="J104" s="8"/>
      <c r="K104" s="28"/>
      <c r="L104" s="8">
        <f t="shared" ref="L104:L107" si="32">I104*J104</f>
        <v>0</v>
      </c>
      <c r="M104" s="1">
        <f t="shared" ref="M104:M107" si="33">K104*L104/100</f>
        <v>0</v>
      </c>
    </row>
    <row r="105" spans="1:13" ht="15" customHeight="1" x14ac:dyDescent="0.2">
      <c r="A105" s="54" t="s">
        <v>236</v>
      </c>
      <c r="B105" s="49" t="s">
        <v>160</v>
      </c>
      <c r="C105" s="60" t="s">
        <v>162</v>
      </c>
      <c r="D105" s="61" t="s">
        <v>162</v>
      </c>
      <c r="E105" s="61" t="s">
        <v>162</v>
      </c>
      <c r="F105" s="61" t="s">
        <v>162</v>
      </c>
      <c r="G105" s="62" t="s">
        <v>162</v>
      </c>
      <c r="H105" s="17" t="s">
        <v>49</v>
      </c>
      <c r="I105" s="25">
        <v>1</v>
      </c>
      <c r="J105" s="18"/>
      <c r="K105" s="29"/>
      <c r="L105" s="18">
        <f t="shared" si="32"/>
        <v>0</v>
      </c>
      <c r="M105" s="1">
        <f t="shared" si="33"/>
        <v>0</v>
      </c>
    </row>
    <row r="106" spans="1:13" ht="15" customHeight="1" x14ac:dyDescent="0.2">
      <c r="A106" s="21" t="s">
        <v>237</v>
      </c>
      <c r="B106" s="48" t="s">
        <v>130</v>
      </c>
      <c r="C106" s="57" t="s">
        <v>156</v>
      </c>
      <c r="D106" s="58" t="s">
        <v>156</v>
      </c>
      <c r="E106" s="58" t="s">
        <v>156</v>
      </c>
      <c r="F106" s="58" t="s">
        <v>156</v>
      </c>
      <c r="G106" s="59" t="s">
        <v>156</v>
      </c>
      <c r="H106" s="9" t="s">
        <v>49</v>
      </c>
      <c r="I106" s="24">
        <v>1</v>
      </c>
      <c r="J106" s="8"/>
      <c r="K106" s="28"/>
      <c r="L106" s="8">
        <f t="shared" si="32"/>
        <v>0</v>
      </c>
      <c r="M106" s="1">
        <f t="shared" si="33"/>
        <v>0</v>
      </c>
    </row>
    <row r="107" spans="1:13" ht="15" customHeight="1" x14ac:dyDescent="0.2">
      <c r="A107" s="54" t="s">
        <v>238</v>
      </c>
      <c r="B107" s="49" t="s">
        <v>130</v>
      </c>
      <c r="C107" s="60" t="s">
        <v>157</v>
      </c>
      <c r="D107" s="61" t="s">
        <v>157</v>
      </c>
      <c r="E107" s="61" t="s">
        <v>157</v>
      </c>
      <c r="F107" s="61" t="s">
        <v>157</v>
      </c>
      <c r="G107" s="62" t="s">
        <v>157</v>
      </c>
      <c r="H107" s="17" t="s">
        <v>49</v>
      </c>
      <c r="I107" s="25">
        <v>1</v>
      </c>
      <c r="J107" s="18"/>
      <c r="K107" s="29"/>
      <c r="L107" s="18">
        <f t="shared" si="32"/>
        <v>0</v>
      </c>
      <c r="M107" s="1">
        <f t="shared" si="33"/>
        <v>0</v>
      </c>
    </row>
    <row r="108" spans="1:13" ht="25.5" customHeight="1" x14ac:dyDescent="0.2">
      <c r="A108" s="37"/>
      <c r="B108" s="38"/>
      <c r="C108" s="63" t="s">
        <v>163</v>
      </c>
      <c r="D108" s="64"/>
      <c r="E108" s="64"/>
      <c r="F108" s="64"/>
      <c r="G108" s="64"/>
      <c r="H108" s="65"/>
      <c r="I108" s="65"/>
      <c r="J108" s="65"/>
      <c r="K108" s="65"/>
      <c r="L108" s="66"/>
    </row>
    <row r="109" spans="1:13" ht="15" customHeight="1" x14ac:dyDescent="0.2">
      <c r="A109" s="21" t="s">
        <v>239</v>
      </c>
      <c r="B109" s="48">
        <v>5499608</v>
      </c>
      <c r="C109" s="57" t="s">
        <v>155</v>
      </c>
      <c r="D109" s="58" t="s">
        <v>155</v>
      </c>
      <c r="E109" s="58" t="s">
        <v>155</v>
      </c>
      <c r="F109" s="58" t="s">
        <v>155</v>
      </c>
      <c r="G109" s="59" t="s">
        <v>155</v>
      </c>
      <c r="H109" s="9" t="s">
        <v>49</v>
      </c>
      <c r="I109" s="24">
        <v>1</v>
      </c>
      <c r="J109" s="8"/>
      <c r="K109" s="28"/>
      <c r="L109" s="8">
        <f t="shared" ref="L109:L112" si="34">I109*J109</f>
        <v>0</v>
      </c>
      <c r="M109" s="1">
        <f t="shared" ref="M109:M112" si="35">K109*L109/100</f>
        <v>0</v>
      </c>
    </row>
    <row r="110" spans="1:13" ht="15" customHeight="1" x14ac:dyDescent="0.2">
      <c r="A110" s="54" t="s">
        <v>240</v>
      </c>
      <c r="B110" s="49">
        <v>5499501</v>
      </c>
      <c r="C110" s="60" t="s">
        <v>96</v>
      </c>
      <c r="D110" s="61" t="s">
        <v>96</v>
      </c>
      <c r="E110" s="61" t="s">
        <v>96</v>
      </c>
      <c r="F110" s="61" t="s">
        <v>96</v>
      </c>
      <c r="G110" s="62" t="s">
        <v>96</v>
      </c>
      <c r="H110" s="17" t="s">
        <v>49</v>
      </c>
      <c r="I110" s="25">
        <v>1</v>
      </c>
      <c r="J110" s="18"/>
      <c r="K110" s="29"/>
      <c r="L110" s="18">
        <f t="shared" si="34"/>
        <v>0</v>
      </c>
      <c r="M110" s="1">
        <f t="shared" si="35"/>
        <v>0</v>
      </c>
    </row>
    <row r="111" spans="1:13" ht="15" customHeight="1" x14ac:dyDescent="0.2">
      <c r="A111" s="21" t="s">
        <v>241</v>
      </c>
      <c r="B111" s="48" t="s">
        <v>164</v>
      </c>
      <c r="C111" s="57" t="s">
        <v>165</v>
      </c>
      <c r="D111" s="58" t="s">
        <v>165</v>
      </c>
      <c r="E111" s="58" t="s">
        <v>165</v>
      </c>
      <c r="F111" s="58" t="s">
        <v>165</v>
      </c>
      <c r="G111" s="59" t="s">
        <v>165</v>
      </c>
      <c r="H111" s="9" t="s">
        <v>49</v>
      </c>
      <c r="I111" s="24">
        <v>1</v>
      </c>
      <c r="J111" s="8"/>
      <c r="K111" s="28"/>
      <c r="L111" s="8">
        <f t="shared" si="34"/>
        <v>0</v>
      </c>
      <c r="M111" s="1">
        <f t="shared" si="35"/>
        <v>0</v>
      </c>
    </row>
    <row r="112" spans="1:13" ht="15" customHeight="1" x14ac:dyDescent="0.2">
      <c r="A112" s="54" t="s">
        <v>242</v>
      </c>
      <c r="B112" s="49">
        <v>5433833</v>
      </c>
      <c r="C112" s="60" t="s">
        <v>166</v>
      </c>
      <c r="D112" s="61" t="s">
        <v>166</v>
      </c>
      <c r="E112" s="61" t="s">
        <v>166</v>
      </c>
      <c r="F112" s="61" t="s">
        <v>166</v>
      </c>
      <c r="G112" s="62" t="s">
        <v>166</v>
      </c>
      <c r="H112" s="17" t="s">
        <v>49</v>
      </c>
      <c r="I112" s="25">
        <v>1</v>
      </c>
      <c r="J112" s="18"/>
      <c r="K112" s="29"/>
      <c r="L112" s="18">
        <f t="shared" si="34"/>
        <v>0</v>
      </c>
      <c r="M112" s="1">
        <f t="shared" si="35"/>
        <v>0</v>
      </c>
    </row>
    <row r="113" spans="1:13" ht="25.5" customHeight="1" x14ac:dyDescent="0.2">
      <c r="A113" s="37"/>
      <c r="B113" s="38"/>
      <c r="C113" s="63" t="s">
        <v>167</v>
      </c>
      <c r="D113" s="64"/>
      <c r="E113" s="64"/>
      <c r="F113" s="64"/>
      <c r="G113" s="64"/>
      <c r="H113" s="65"/>
      <c r="I113" s="65"/>
      <c r="J113" s="65"/>
      <c r="K113" s="65"/>
      <c r="L113" s="66"/>
    </row>
    <row r="114" spans="1:13" ht="15" customHeight="1" x14ac:dyDescent="0.2">
      <c r="A114" s="21" t="s">
        <v>243</v>
      </c>
      <c r="B114" s="48">
        <v>30344270</v>
      </c>
      <c r="C114" s="57" t="s">
        <v>171</v>
      </c>
      <c r="D114" s="58" t="s">
        <v>171</v>
      </c>
      <c r="E114" s="58" t="s">
        <v>171</v>
      </c>
      <c r="F114" s="58" t="s">
        <v>171</v>
      </c>
      <c r="G114" s="59" t="s">
        <v>171</v>
      </c>
      <c r="H114" s="9" t="s">
        <v>49</v>
      </c>
      <c r="I114" s="24">
        <v>1</v>
      </c>
      <c r="J114" s="8"/>
      <c r="K114" s="28"/>
      <c r="L114" s="8">
        <f t="shared" ref="L114:L117" si="36">I114*J114</f>
        <v>0</v>
      </c>
      <c r="M114" s="1">
        <f t="shared" ref="M114:M117" si="37">K114*L114/100</f>
        <v>0</v>
      </c>
    </row>
    <row r="115" spans="1:13" ht="15" customHeight="1" x14ac:dyDescent="0.2">
      <c r="A115" s="54" t="s">
        <v>244</v>
      </c>
      <c r="B115" s="49" t="s">
        <v>168</v>
      </c>
      <c r="C115" s="60" t="s">
        <v>172</v>
      </c>
      <c r="D115" s="61" t="s">
        <v>172</v>
      </c>
      <c r="E115" s="61" t="s">
        <v>172</v>
      </c>
      <c r="F115" s="61" t="s">
        <v>172</v>
      </c>
      <c r="G115" s="62" t="s">
        <v>172</v>
      </c>
      <c r="H115" s="17" t="s">
        <v>49</v>
      </c>
      <c r="I115" s="25">
        <v>1</v>
      </c>
      <c r="J115" s="18"/>
      <c r="K115" s="29"/>
      <c r="L115" s="18">
        <f t="shared" si="36"/>
        <v>0</v>
      </c>
      <c r="M115" s="1">
        <f t="shared" si="37"/>
        <v>0</v>
      </c>
    </row>
    <row r="116" spans="1:13" ht="15" customHeight="1" x14ac:dyDescent="0.2">
      <c r="A116" s="21" t="s">
        <v>245</v>
      </c>
      <c r="B116" s="48" t="s">
        <v>169</v>
      </c>
      <c r="C116" s="57" t="s">
        <v>173</v>
      </c>
      <c r="D116" s="58" t="s">
        <v>173</v>
      </c>
      <c r="E116" s="58" t="s">
        <v>173</v>
      </c>
      <c r="F116" s="58" t="s">
        <v>173</v>
      </c>
      <c r="G116" s="59" t="s">
        <v>173</v>
      </c>
      <c r="H116" s="9" t="s">
        <v>49</v>
      </c>
      <c r="I116" s="24">
        <v>1</v>
      </c>
      <c r="J116" s="8"/>
      <c r="K116" s="28"/>
      <c r="L116" s="8">
        <f t="shared" si="36"/>
        <v>0</v>
      </c>
      <c r="M116" s="1">
        <f t="shared" si="37"/>
        <v>0</v>
      </c>
    </row>
    <row r="117" spans="1:13" ht="15" customHeight="1" x14ac:dyDescent="0.2">
      <c r="A117" s="54" t="s">
        <v>246</v>
      </c>
      <c r="B117" s="49" t="s">
        <v>170</v>
      </c>
      <c r="C117" s="60" t="s">
        <v>174</v>
      </c>
      <c r="D117" s="61" t="s">
        <v>174</v>
      </c>
      <c r="E117" s="61" t="s">
        <v>174</v>
      </c>
      <c r="F117" s="61" t="s">
        <v>174</v>
      </c>
      <c r="G117" s="62" t="s">
        <v>174</v>
      </c>
      <c r="H117" s="17" t="s">
        <v>49</v>
      </c>
      <c r="I117" s="25">
        <v>1</v>
      </c>
      <c r="J117" s="18"/>
      <c r="K117" s="29"/>
      <c r="L117" s="18">
        <f t="shared" si="36"/>
        <v>0</v>
      </c>
      <c r="M117" s="1">
        <f t="shared" si="37"/>
        <v>0</v>
      </c>
    </row>
    <row r="118" spans="1:13" ht="25.5" customHeight="1" x14ac:dyDescent="0.2">
      <c r="A118" s="37"/>
      <c r="B118" s="38"/>
      <c r="C118" s="63" t="s">
        <v>175</v>
      </c>
      <c r="D118" s="64"/>
      <c r="E118" s="64"/>
      <c r="F118" s="64"/>
      <c r="G118" s="64"/>
      <c r="H118" s="65"/>
      <c r="I118" s="65"/>
      <c r="J118" s="65"/>
      <c r="K118" s="65"/>
      <c r="L118" s="66"/>
    </row>
    <row r="119" spans="1:13" ht="15" customHeight="1" x14ac:dyDescent="0.2">
      <c r="A119" s="21" t="s">
        <v>247</v>
      </c>
      <c r="B119" s="48" t="s">
        <v>176</v>
      </c>
      <c r="C119" s="57" t="s">
        <v>177</v>
      </c>
      <c r="D119" s="58" t="s">
        <v>177</v>
      </c>
      <c r="E119" s="58" t="s">
        <v>177</v>
      </c>
      <c r="F119" s="58" t="s">
        <v>177</v>
      </c>
      <c r="G119" s="59" t="s">
        <v>177</v>
      </c>
      <c r="H119" s="9" t="s">
        <v>49</v>
      </c>
      <c r="I119" s="24">
        <v>1</v>
      </c>
      <c r="J119" s="8"/>
      <c r="K119" s="28"/>
      <c r="L119" s="8">
        <f t="shared" ref="L119" si="38">I119*J119</f>
        <v>0</v>
      </c>
      <c r="M119" s="1">
        <f t="shared" ref="M119" si="39">K119*L119/100</f>
        <v>0</v>
      </c>
    </row>
    <row r="120" spans="1:13" ht="25.5" customHeight="1" x14ac:dyDescent="0.2">
      <c r="A120" s="37"/>
      <c r="B120" s="38"/>
      <c r="C120" s="63" t="s">
        <v>178</v>
      </c>
      <c r="D120" s="64"/>
      <c r="E120" s="64"/>
      <c r="F120" s="64"/>
      <c r="G120" s="64"/>
      <c r="H120" s="65"/>
      <c r="I120" s="65"/>
      <c r="J120" s="65"/>
      <c r="K120" s="65"/>
      <c r="L120" s="66"/>
    </row>
    <row r="121" spans="1:13" ht="15" customHeight="1" x14ac:dyDescent="0.2">
      <c r="A121" s="21" t="s">
        <v>248</v>
      </c>
      <c r="B121" s="48" t="s">
        <v>179</v>
      </c>
      <c r="C121" s="57" t="s">
        <v>182</v>
      </c>
      <c r="D121" s="58" t="s">
        <v>182</v>
      </c>
      <c r="E121" s="58" t="s">
        <v>182</v>
      </c>
      <c r="F121" s="58" t="s">
        <v>182</v>
      </c>
      <c r="G121" s="59" t="s">
        <v>182</v>
      </c>
      <c r="H121" s="9" t="s">
        <v>49</v>
      </c>
      <c r="I121" s="24">
        <v>1</v>
      </c>
      <c r="J121" s="8"/>
      <c r="K121" s="28"/>
      <c r="L121" s="8">
        <f t="shared" ref="L121:L123" si="40">I121*J121</f>
        <v>0</v>
      </c>
      <c r="M121" s="1">
        <f t="shared" ref="M121:M123" si="41">K121*L121/100</f>
        <v>0</v>
      </c>
    </row>
    <row r="122" spans="1:13" ht="15" customHeight="1" x14ac:dyDescent="0.2">
      <c r="A122" s="54" t="s">
        <v>249</v>
      </c>
      <c r="B122" s="49" t="s">
        <v>180</v>
      </c>
      <c r="C122" s="60" t="s">
        <v>183</v>
      </c>
      <c r="D122" s="61" t="s">
        <v>183</v>
      </c>
      <c r="E122" s="61" t="s">
        <v>183</v>
      </c>
      <c r="F122" s="61" t="s">
        <v>183</v>
      </c>
      <c r="G122" s="62" t="s">
        <v>183</v>
      </c>
      <c r="H122" s="17" t="s">
        <v>49</v>
      </c>
      <c r="I122" s="25">
        <v>1</v>
      </c>
      <c r="J122" s="18"/>
      <c r="K122" s="29"/>
      <c r="L122" s="18">
        <f t="shared" si="40"/>
        <v>0</v>
      </c>
      <c r="M122" s="1">
        <f t="shared" si="41"/>
        <v>0</v>
      </c>
    </row>
    <row r="123" spans="1:13" ht="15" customHeight="1" x14ac:dyDescent="0.2">
      <c r="A123" s="21" t="s">
        <v>250</v>
      </c>
      <c r="B123" s="48" t="s">
        <v>181</v>
      </c>
      <c r="C123" s="57" t="s">
        <v>184</v>
      </c>
      <c r="D123" s="58" t="s">
        <v>184</v>
      </c>
      <c r="E123" s="58" t="s">
        <v>184</v>
      </c>
      <c r="F123" s="58" t="s">
        <v>184</v>
      </c>
      <c r="G123" s="59" t="s">
        <v>184</v>
      </c>
      <c r="H123" s="9" t="s">
        <v>49</v>
      </c>
      <c r="I123" s="24">
        <v>1</v>
      </c>
      <c r="J123" s="8"/>
      <c r="K123" s="28"/>
      <c r="L123" s="8">
        <f t="shared" si="40"/>
        <v>0</v>
      </c>
      <c r="M123" s="1">
        <f t="shared" si="41"/>
        <v>0</v>
      </c>
    </row>
    <row r="124" spans="1:13" ht="25.5" customHeight="1" x14ac:dyDescent="0.2">
      <c r="A124" s="37"/>
      <c r="B124" s="38"/>
      <c r="C124" s="63" t="s">
        <v>185</v>
      </c>
      <c r="D124" s="64"/>
      <c r="E124" s="64"/>
      <c r="F124" s="64"/>
      <c r="G124" s="64"/>
      <c r="H124" s="65"/>
      <c r="I124" s="65"/>
      <c r="J124" s="65"/>
      <c r="K124" s="65"/>
      <c r="L124" s="66"/>
    </row>
    <row r="125" spans="1:13" ht="15" customHeight="1" x14ac:dyDescent="0.2">
      <c r="A125" s="21" t="s">
        <v>251</v>
      </c>
      <c r="B125" s="48" t="s">
        <v>186</v>
      </c>
      <c r="C125" s="56" t="s">
        <v>191</v>
      </c>
      <c r="D125" s="56" t="s">
        <v>191</v>
      </c>
      <c r="E125" s="56" t="s">
        <v>191</v>
      </c>
      <c r="F125" s="56" t="s">
        <v>191</v>
      </c>
      <c r="G125" s="56" t="s">
        <v>191</v>
      </c>
      <c r="H125" s="9" t="s">
        <v>49</v>
      </c>
      <c r="I125" s="24">
        <v>1</v>
      </c>
      <c r="J125" s="8"/>
      <c r="K125" s="28"/>
      <c r="L125" s="8">
        <f t="shared" ref="L125:L129" si="42">I125*J125</f>
        <v>0</v>
      </c>
      <c r="M125" s="1">
        <f t="shared" ref="M125:M129" si="43">K125*L125/100</f>
        <v>0</v>
      </c>
    </row>
    <row r="126" spans="1:13" ht="15" customHeight="1" x14ac:dyDescent="0.2">
      <c r="A126" s="54" t="s">
        <v>252</v>
      </c>
      <c r="B126" s="49" t="s">
        <v>187</v>
      </c>
      <c r="C126" s="55" t="s">
        <v>192</v>
      </c>
      <c r="D126" s="55" t="s">
        <v>192</v>
      </c>
      <c r="E126" s="55" t="s">
        <v>192</v>
      </c>
      <c r="F126" s="55" t="s">
        <v>192</v>
      </c>
      <c r="G126" s="55" t="s">
        <v>192</v>
      </c>
      <c r="H126" s="17" t="s">
        <v>49</v>
      </c>
      <c r="I126" s="25">
        <v>1</v>
      </c>
      <c r="J126" s="18"/>
      <c r="K126" s="29"/>
      <c r="L126" s="18">
        <f t="shared" si="42"/>
        <v>0</v>
      </c>
      <c r="M126" s="1">
        <f t="shared" si="43"/>
        <v>0</v>
      </c>
    </row>
    <row r="127" spans="1:13" ht="15" customHeight="1" x14ac:dyDescent="0.2">
      <c r="A127" s="21" t="s">
        <v>253</v>
      </c>
      <c r="B127" s="48" t="s">
        <v>188</v>
      </c>
      <c r="C127" s="56" t="s">
        <v>193</v>
      </c>
      <c r="D127" s="56" t="s">
        <v>193</v>
      </c>
      <c r="E127" s="56" t="s">
        <v>193</v>
      </c>
      <c r="F127" s="56" t="s">
        <v>193</v>
      </c>
      <c r="G127" s="56" t="s">
        <v>193</v>
      </c>
      <c r="H127" s="9" t="s">
        <v>49</v>
      </c>
      <c r="I127" s="24">
        <v>1</v>
      </c>
      <c r="J127" s="8"/>
      <c r="K127" s="28"/>
      <c r="L127" s="8">
        <f t="shared" si="42"/>
        <v>0</v>
      </c>
      <c r="M127" s="1">
        <f t="shared" si="43"/>
        <v>0</v>
      </c>
    </row>
    <row r="128" spans="1:13" ht="15" customHeight="1" x14ac:dyDescent="0.2">
      <c r="A128" s="54" t="s">
        <v>254</v>
      </c>
      <c r="B128" s="49" t="s">
        <v>189</v>
      </c>
      <c r="C128" s="55" t="s">
        <v>194</v>
      </c>
      <c r="D128" s="55" t="s">
        <v>194</v>
      </c>
      <c r="E128" s="55" t="s">
        <v>194</v>
      </c>
      <c r="F128" s="55" t="s">
        <v>194</v>
      </c>
      <c r="G128" s="55" t="s">
        <v>194</v>
      </c>
      <c r="H128" s="17" t="s">
        <v>49</v>
      </c>
      <c r="I128" s="25">
        <v>1</v>
      </c>
      <c r="J128" s="18"/>
      <c r="K128" s="29"/>
      <c r="L128" s="18">
        <f t="shared" si="42"/>
        <v>0</v>
      </c>
      <c r="M128" s="1">
        <f t="shared" si="43"/>
        <v>0</v>
      </c>
    </row>
    <row r="129" spans="1:13" ht="15" customHeight="1" x14ac:dyDescent="0.2">
      <c r="A129" s="21" t="s">
        <v>255</v>
      </c>
      <c r="B129" s="48" t="s">
        <v>190</v>
      </c>
      <c r="C129" s="56" t="s">
        <v>195</v>
      </c>
      <c r="D129" s="56" t="s">
        <v>195</v>
      </c>
      <c r="E129" s="56" t="s">
        <v>195</v>
      </c>
      <c r="F129" s="56" t="s">
        <v>195</v>
      </c>
      <c r="G129" s="56" t="s">
        <v>195</v>
      </c>
      <c r="H129" s="9" t="s">
        <v>49</v>
      </c>
      <c r="I129" s="24">
        <v>1</v>
      </c>
      <c r="J129" s="8"/>
      <c r="K129" s="28"/>
      <c r="L129" s="8">
        <f t="shared" si="42"/>
        <v>0</v>
      </c>
      <c r="M129" s="1">
        <f t="shared" si="43"/>
        <v>0</v>
      </c>
    </row>
    <row r="130" spans="1:13" ht="25.5" customHeight="1" x14ac:dyDescent="0.2">
      <c r="A130" s="37"/>
      <c r="B130" s="38"/>
      <c r="C130" s="63" t="s">
        <v>196</v>
      </c>
      <c r="D130" s="64"/>
      <c r="E130" s="64"/>
      <c r="F130" s="64"/>
      <c r="G130" s="64"/>
      <c r="H130" s="65"/>
      <c r="I130" s="65"/>
      <c r="J130" s="65"/>
      <c r="K130" s="65"/>
      <c r="L130" s="66"/>
    </row>
    <row r="131" spans="1:13" ht="15" customHeight="1" x14ac:dyDescent="0.2">
      <c r="A131" s="21" t="s">
        <v>256</v>
      </c>
      <c r="B131" s="48" t="s">
        <v>197</v>
      </c>
      <c r="C131" s="57" t="s">
        <v>198</v>
      </c>
      <c r="D131" s="58"/>
      <c r="E131" s="58"/>
      <c r="F131" s="58"/>
      <c r="G131" s="59"/>
      <c r="H131" s="9" t="s">
        <v>49</v>
      </c>
      <c r="I131" s="24">
        <v>1</v>
      </c>
      <c r="J131" s="8"/>
      <c r="K131" s="28"/>
      <c r="L131" s="8">
        <f t="shared" ref="L131" si="44">I131*J131</f>
        <v>0</v>
      </c>
      <c r="M131" s="1">
        <f t="shared" ref="M131" si="45">K131*L131/100</f>
        <v>0</v>
      </c>
    </row>
    <row r="132" spans="1:13" ht="25.5" customHeight="1" x14ac:dyDescent="0.2">
      <c r="A132" s="37"/>
      <c r="B132" s="38"/>
      <c r="C132" s="63" t="s">
        <v>199</v>
      </c>
      <c r="D132" s="64"/>
      <c r="E132" s="64"/>
      <c r="F132" s="64"/>
      <c r="G132" s="64"/>
      <c r="H132" s="65"/>
      <c r="I132" s="65"/>
      <c r="J132" s="65"/>
      <c r="K132" s="65"/>
      <c r="L132" s="66"/>
    </row>
    <row r="133" spans="1:13" ht="15" customHeight="1" x14ac:dyDescent="0.2">
      <c r="A133" s="21" t="s">
        <v>257</v>
      </c>
      <c r="B133" s="48" t="s">
        <v>200</v>
      </c>
      <c r="C133" s="57" t="s">
        <v>201</v>
      </c>
      <c r="D133" s="58" t="s">
        <v>201</v>
      </c>
      <c r="E133" s="58" t="s">
        <v>201</v>
      </c>
      <c r="F133" s="58" t="s">
        <v>201</v>
      </c>
      <c r="G133" s="59" t="s">
        <v>201</v>
      </c>
      <c r="H133" s="9" t="s">
        <v>49</v>
      </c>
      <c r="I133" s="24">
        <v>1</v>
      </c>
      <c r="J133" s="8"/>
      <c r="K133" s="28"/>
      <c r="L133" s="8">
        <f t="shared" ref="L133" si="46">I133*J133</f>
        <v>0</v>
      </c>
      <c r="M133" s="1">
        <f t="shared" ref="M133" si="47">K133*L133/100</f>
        <v>0</v>
      </c>
    </row>
    <row r="134" spans="1:13" ht="25.5" customHeight="1" x14ac:dyDescent="0.2">
      <c r="A134" s="37"/>
      <c r="B134" s="38"/>
      <c r="C134" s="63" t="s">
        <v>202</v>
      </c>
      <c r="D134" s="64"/>
      <c r="E134" s="64"/>
      <c r="F134" s="64"/>
      <c r="G134" s="64"/>
      <c r="H134" s="65"/>
      <c r="I134" s="65"/>
      <c r="J134" s="65"/>
      <c r="K134" s="65"/>
      <c r="L134" s="66"/>
    </row>
    <row r="135" spans="1:13" ht="15" customHeight="1" x14ac:dyDescent="0.2">
      <c r="A135" s="21" t="s">
        <v>258</v>
      </c>
      <c r="B135" s="48" t="s">
        <v>203</v>
      </c>
      <c r="C135" s="57" t="s">
        <v>204</v>
      </c>
      <c r="D135" s="58" t="s">
        <v>204</v>
      </c>
      <c r="E135" s="58" t="s">
        <v>204</v>
      </c>
      <c r="F135" s="58" t="s">
        <v>204</v>
      </c>
      <c r="G135" s="59" t="s">
        <v>204</v>
      </c>
      <c r="H135" s="9" t="s">
        <v>49</v>
      </c>
      <c r="I135" s="24">
        <v>1</v>
      </c>
      <c r="J135" s="8"/>
      <c r="K135" s="28"/>
      <c r="L135" s="8">
        <f t="shared" ref="L135" si="48">I135*J135</f>
        <v>0</v>
      </c>
      <c r="M135" s="1">
        <f t="shared" ref="M135" si="49">K135*L135/100</f>
        <v>0</v>
      </c>
    </row>
    <row r="136" spans="1:13" ht="25.5" customHeight="1" x14ac:dyDescent="0.2">
      <c r="A136" s="37"/>
      <c r="B136" s="38"/>
      <c r="C136" s="63" t="s">
        <v>205</v>
      </c>
      <c r="D136" s="64"/>
      <c r="E136" s="64"/>
      <c r="F136" s="64"/>
      <c r="G136" s="64"/>
      <c r="H136" s="65"/>
      <c r="I136" s="65"/>
      <c r="J136" s="65"/>
      <c r="K136" s="65"/>
      <c r="L136" s="66"/>
    </row>
    <row r="137" spans="1:13" ht="15" customHeight="1" x14ac:dyDescent="0.2">
      <c r="A137" s="21" t="s">
        <v>259</v>
      </c>
      <c r="B137" s="48" t="s">
        <v>206</v>
      </c>
      <c r="C137" s="56" t="s">
        <v>210</v>
      </c>
      <c r="D137" s="56" t="s">
        <v>210</v>
      </c>
      <c r="E137" s="56" t="s">
        <v>210</v>
      </c>
      <c r="F137" s="56" t="s">
        <v>210</v>
      </c>
      <c r="G137" s="56" t="s">
        <v>210</v>
      </c>
      <c r="H137" s="9" t="s">
        <v>49</v>
      </c>
      <c r="I137" s="24">
        <v>1</v>
      </c>
      <c r="J137" s="8"/>
      <c r="K137" s="28"/>
      <c r="L137" s="8">
        <f t="shared" ref="L137:L140" si="50">I137*J137</f>
        <v>0</v>
      </c>
      <c r="M137" s="1">
        <f t="shared" ref="M137:M140" si="51">K137*L137/100</f>
        <v>0</v>
      </c>
    </row>
    <row r="138" spans="1:13" ht="15" customHeight="1" x14ac:dyDescent="0.2">
      <c r="A138" s="54" t="s">
        <v>260</v>
      </c>
      <c r="B138" s="49" t="s">
        <v>207</v>
      </c>
      <c r="C138" s="55" t="s">
        <v>211</v>
      </c>
      <c r="D138" s="55" t="s">
        <v>211</v>
      </c>
      <c r="E138" s="55" t="s">
        <v>211</v>
      </c>
      <c r="F138" s="55" t="s">
        <v>211</v>
      </c>
      <c r="G138" s="55" t="s">
        <v>211</v>
      </c>
      <c r="H138" s="17" t="s">
        <v>49</v>
      </c>
      <c r="I138" s="25">
        <v>1</v>
      </c>
      <c r="J138" s="18"/>
      <c r="K138" s="29"/>
      <c r="L138" s="18">
        <f t="shared" si="50"/>
        <v>0</v>
      </c>
      <c r="M138" s="1">
        <f t="shared" si="51"/>
        <v>0</v>
      </c>
    </row>
    <row r="139" spans="1:13" ht="15" customHeight="1" x14ac:dyDescent="0.2">
      <c r="A139" s="21" t="s">
        <v>261</v>
      </c>
      <c r="B139" s="48" t="s">
        <v>208</v>
      </c>
      <c r="C139" s="56" t="s">
        <v>212</v>
      </c>
      <c r="D139" s="56" t="s">
        <v>212</v>
      </c>
      <c r="E139" s="56" t="s">
        <v>212</v>
      </c>
      <c r="F139" s="56" t="s">
        <v>212</v>
      </c>
      <c r="G139" s="56" t="s">
        <v>212</v>
      </c>
      <c r="H139" s="9" t="s">
        <v>49</v>
      </c>
      <c r="I139" s="24">
        <v>1</v>
      </c>
      <c r="J139" s="8"/>
      <c r="K139" s="28"/>
      <c r="L139" s="8">
        <f t="shared" si="50"/>
        <v>0</v>
      </c>
      <c r="M139" s="1">
        <f t="shared" si="51"/>
        <v>0</v>
      </c>
    </row>
    <row r="140" spans="1:13" ht="15" customHeight="1" x14ac:dyDescent="0.2">
      <c r="A140" s="54" t="s">
        <v>262</v>
      </c>
      <c r="B140" s="49" t="s">
        <v>209</v>
      </c>
      <c r="C140" s="55" t="s">
        <v>213</v>
      </c>
      <c r="D140" s="55" t="s">
        <v>213</v>
      </c>
      <c r="E140" s="55" t="s">
        <v>213</v>
      </c>
      <c r="F140" s="55" t="s">
        <v>213</v>
      </c>
      <c r="G140" s="55" t="s">
        <v>213</v>
      </c>
      <c r="H140" s="17" t="s">
        <v>49</v>
      </c>
      <c r="I140" s="25">
        <v>1</v>
      </c>
      <c r="J140" s="18"/>
      <c r="K140" s="29"/>
      <c r="L140" s="18">
        <f t="shared" si="50"/>
        <v>0</v>
      </c>
      <c r="M140" s="1">
        <f t="shared" si="51"/>
        <v>0</v>
      </c>
    </row>
    <row r="142" spans="1:13" ht="20.25" customHeight="1" x14ac:dyDescent="0.2">
      <c r="I142" s="23" t="s">
        <v>50</v>
      </c>
      <c r="J142" s="10"/>
      <c r="K142" s="11"/>
      <c r="L142" s="12">
        <f>SUM(L19:L140)</f>
        <v>0</v>
      </c>
    </row>
    <row r="143" spans="1:13" ht="20.25" customHeight="1" x14ac:dyDescent="0.2">
      <c r="I143" s="23" t="s">
        <v>51</v>
      </c>
      <c r="J143" s="10"/>
      <c r="K143" s="11"/>
      <c r="L143" s="12">
        <f>SUM(M19:M140)</f>
        <v>0</v>
      </c>
    </row>
    <row r="144" spans="1:13" ht="20.25" customHeight="1" thickBot="1" x14ac:dyDescent="0.25">
      <c r="I144" s="23" t="s">
        <v>52</v>
      </c>
      <c r="J144" s="10"/>
      <c r="K144" s="11"/>
      <c r="L144" s="13">
        <f>L142+L143</f>
        <v>0</v>
      </c>
    </row>
    <row r="145" spans="10:11" ht="13.5" thickTop="1" x14ac:dyDescent="0.2"/>
    <row r="149" spans="10:11" x14ac:dyDescent="0.2">
      <c r="J149" s="1" t="s">
        <v>53</v>
      </c>
    </row>
    <row r="151" spans="10:11" x14ac:dyDescent="0.2">
      <c r="J151" s="14"/>
      <c r="K151" s="14"/>
    </row>
  </sheetData>
  <sheetProtection selectLockedCells="1"/>
  <mergeCells count="130">
    <mergeCell ref="C136:L136"/>
    <mergeCell ref="C137:G137"/>
    <mergeCell ref="C138:G138"/>
    <mergeCell ref="C139:G139"/>
    <mergeCell ref="C140:G140"/>
    <mergeCell ref="C131:G131"/>
    <mergeCell ref="C132:L132"/>
    <mergeCell ref="C133:G133"/>
    <mergeCell ref="C134:L134"/>
    <mergeCell ref="C135:G135"/>
    <mergeCell ref="C126:G126"/>
    <mergeCell ref="C127:G127"/>
    <mergeCell ref="C128:G128"/>
    <mergeCell ref="C129:G129"/>
    <mergeCell ref="C130:L130"/>
    <mergeCell ref="C113:L113"/>
    <mergeCell ref="C114:G114"/>
    <mergeCell ref="C118:L118"/>
    <mergeCell ref="C120:L120"/>
    <mergeCell ref="C124:L124"/>
    <mergeCell ref="C123:G123"/>
    <mergeCell ref="C125:G125"/>
    <mergeCell ref="C105:G105"/>
    <mergeCell ref="C106:G106"/>
    <mergeCell ref="C107:G107"/>
    <mergeCell ref="C108:L108"/>
    <mergeCell ref="C110:G110"/>
    <mergeCell ref="C100:G100"/>
    <mergeCell ref="C101:G101"/>
    <mergeCell ref="C102:G102"/>
    <mergeCell ref="C103:L103"/>
    <mergeCell ref="C104:G104"/>
    <mergeCell ref="C81:L81"/>
    <mergeCell ref="C87:L87"/>
    <mergeCell ref="C92:G92"/>
    <mergeCell ref="C94:L94"/>
    <mergeCell ref="C99:L99"/>
    <mergeCell ref="C76:G76"/>
    <mergeCell ref="C77:L77"/>
    <mergeCell ref="C78:G78"/>
    <mergeCell ref="C79:G79"/>
    <mergeCell ref="C80:G80"/>
    <mergeCell ref="C93:G93"/>
    <mergeCell ref="C95:G95"/>
    <mergeCell ref="C86:G86"/>
    <mergeCell ref="C82:G82"/>
    <mergeCell ref="C83:G83"/>
    <mergeCell ref="C84:G84"/>
    <mergeCell ref="C85:G85"/>
    <mergeCell ref="C71:L71"/>
    <mergeCell ref="C72:G72"/>
    <mergeCell ref="C73:G73"/>
    <mergeCell ref="C74:G74"/>
    <mergeCell ref="C75:G75"/>
    <mergeCell ref="C66:L66"/>
    <mergeCell ref="C67:G67"/>
    <mergeCell ref="C68:G68"/>
    <mergeCell ref="C69:G69"/>
    <mergeCell ref="C70:G70"/>
    <mergeCell ref="C64:G64"/>
    <mergeCell ref="C65:G65"/>
    <mergeCell ref="C63:G63"/>
    <mergeCell ref="C62:G62"/>
    <mergeCell ref="C61:G61"/>
    <mergeCell ref="C60:L60"/>
    <mergeCell ref="C59:G59"/>
    <mergeCell ref="C54:L54"/>
    <mergeCell ref="C55:G55"/>
    <mergeCell ref="C56:G56"/>
    <mergeCell ref="C57:L57"/>
    <mergeCell ref="C58:G58"/>
    <mergeCell ref="A13:L13"/>
    <mergeCell ref="A14:L14"/>
    <mergeCell ref="B4:D4"/>
    <mergeCell ref="B5:D5"/>
    <mergeCell ref="B6:D6"/>
    <mergeCell ref="D8:E8"/>
    <mergeCell ref="C9:D9"/>
    <mergeCell ref="C121:G121"/>
    <mergeCell ref="C122:G122"/>
    <mergeCell ref="C111:G111"/>
    <mergeCell ref="C112:G112"/>
    <mergeCell ref="C119:G119"/>
    <mergeCell ref="C115:G115"/>
    <mergeCell ref="C116:G116"/>
    <mergeCell ref="C117:G117"/>
    <mergeCell ref="C109:G109"/>
    <mergeCell ref="C26:G26"/>
    <mergeCell ref="C27:G27"/>
    <mergeCell ref="C96:G96"/>
    <mergeCell ref="C88:G88"/>
    <mergeCell ref="C89:G89"/>
    <mergeCell ref="C90:G90"/>
    <mergeCell ref="C91:G91"/>
    <mergeCell ref="C28:G28"/>
    <mergeCell ref="C50:G50"/>
    <mergeCell ref="C51:G51"/>
    <mergeCell ref="C18:G18"/>
    <mergeCell ref="C19:G19"/>
    <mergeCell ref="C20:G20"/>
    <mergeCell ref="C21:L21"/>
    <mergeCell ref="C25:G25"/>
    <mergeCell ref="C22:L22"/>
    <mergeCell ref="C23:G23"/>
    <mergeCell ref="C24:G24"/>
    <mergeCell ref="C29:L29"/>
    <mergeCell ref="C52:G52"/>
    <mergeCell ref="C53:G53"/>
    <mergeCell ref="C30:G30"/>
    <mergeCell ref="C31:G31"/>
    <mergeCell ref="C32:G32"/>
    <mergeCell ref="C33:G33"/>
    <mergeCell ref="C97:G97"/>
    <mergeCell ref="C98:G98"/>
    <mergeCell ref="C34:G34"/>
    <mergeCell ref="C35:G35"/>
    <mergeCell ref="C36:G36"/>
    <mergeCell ref="C37:L37"/>
    <mergeCell ref="C38:G38"/>
    <mergeCell ref="C39:G39"/>
    <mergeCell ref="C40:G40"/>
    <mergeCell ref="C41:G41"/>
    <mergeCell ref="C42:G42"/>
    <mergeCell ref="C43:G43"/>
    <mergeCell ref="C44:L44"/>
    <mergeCell ref="C45:G45"/>
    <mergeCell ref="C46:L46"/>
    <mergeCell ref="C47:G47"/>
    <mergeCell ref="C48:L48"/>
    <mergeCell ref="C49:G49"/>
  </mergeCells>
  <phoneticPr fontId="10" type="noConversion"/>
  <pageMargins left="0.70866141732283472" right="0.70866141732283472" top="0.94488188976377963" bottom="0.94488188976377963" header="0.51181102362204722" footer="0.51181102362204722"/>
  <pageSetup paperSize="9" scale="73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Maribor&amp;C&amp;P/&amp;N&amp;R&amp;"Arial,Poševno"&amp;10Vzdrževanje medicinske opreme 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2021-06-15T06:55:28Z</cp:lastPrinted>
  <dcterms:created xsi:type="dcterms:W3CDTF">2018-10-08T09:53:45Z</dcterms:created>
  <dcterms:modified xsi:type="dcterms:W3CDTF">2021-06-15T06:59:23Z</dcterms:modified>
</cp:coreProperties>
</file>